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65" windowWidth="15180" windowHeight="8475" firstSheet="16" activeTab="20"/>
  </bookViews>
  <sheets>
    <sheet name="1 семестр 2010-2011 уч.г." sheetId="1" r:id="rId1"/>
    <sheet name="2 семестр 2010-2011 уч.г." sheetId="3" r:id="rId2"/>
    <sheet name="1 семестр 2011-2012 уч.г." sheetId="4" r:id="rId3"/>
    <sheet name="2 семестр 2011-2012 уч.г." sheetId="2" r:id="rId4"/>
    <sheet name="Лист1" sheetId="5" r:id="rId5"/>
    <sheet name="Лист3" sheetId="6" r:id="rId6"/>
    <sheet name="1 семестр 2012-2013 уч.г." sheetId="7" r:id="rId7"/>
    <sheet name="2 семестр 2012-2013 уч.г." sheetId="8" r:id="rId8"/>
    <sheet name="1 семестр 2013-2014 уч.г." sheetId="9" r:id="rId9"/>
    <sheet name="2 семестр 2013-2014 уч.г." sheetId="10" r:id="rId10"/>
    <sheet name="1 семестр 2014-2015 уч.г." sheetId="11" r:id="rId11"/>
    <sheet name="2 семестр 2014-2015 уч.г." sheetId="12" r:id="rId12"/>
    <sheet name="1 семестр 2015-2016 уч.г." sheetId="13" r:id="rId13"/>
    <sheet name="2 семестр 2015-2016 уч.г." sheetId="14" r:id="rId14"/>
    <sheet name="1 семестр 2016-2017уч.г." sheetId="15" r:id="rId15"/>
    <sheet name="2 семестр 2016-2017уч.г." sheetId="16" r:id="rId16"/>
    <sheet name="1 семестр 2017-2018 уч.г." sheetId="17" r:id="rId17"/>
    <sheet name="2 семестр 2017-2018уч.г." sheetId="18" r:id="rId18"/>
    <sheet name="1 семестр 2018-2019уч.г." sheetId="19" r:id="rId19"/>
    <sheet name="2 семестр 2018-2019уч.г" sheetId="20" r:id="rId20"/>
    <sheet name="1 семестр 2019-2020уч.г." sheetId="21" r:id="rId21"/>
  </sheets>
  <definedNames>
    <definedName name="_xlnm.Print_Area" localSheetId="6">'1 семестр 2012-2013 уч.г.'!$A$1:$G$33</definedName>
  </definedNames>
  <calcPr calcId="124519"/>
</workbook>
</file>

<file path=xl/calcChain.xml><?xml version="1.0" encoding="utf-8"?>
<calcChain xmlns="http://schemas.openxmlformats.org/spreadsheetml/2006/main">
  <c r="B44" i="21"/>
  <c r="G32"/>
  <c r="C32"/>
  <c r="D32"/>
  <c r="E32"/>
  <c r="B27"/>
  <c r="B28"/>
  <c r="B26"/>
  <c r="E25"/>
  <c r="C25"/>
  <c r="B21"/>
  <c r="B22"/>
  <c r="B23"/>
  <c r="B24"/>
  <c r="B20"/>
  <c r="G14"/>
  <c r="E14"/>
  <c r="D14"/>
  <c r="C14"/>
  <c r="B13"/>
  <c r="B12"/>
  <c r="B11"/>
  <c r="B10"/>
  <c r="B31"/>
  <c r="B30"/>
  <c r="B29"/>
  <c r="G25"/>
  <c r="D25"/>
  <c r="G19"/>
  <c r="G33" s="1"/>
  <c r="E19"/>
  <c r="D19"/>
  <c r="C19"/>
  <c r="B18"/>
  <c r="B17"/>
  <c r="B16"/>
  <c r="B15"/>
  <c r="E9"/>
  <c r="D9"/>
  <c r="C9"/>
  <c r="C33" s="1"/>
  <c r="B6"/>
  <c r="B5"/>
  <c r="G30" i="20"/>
  <c r="F30"/>
  <c r="G29"/>
  <c r="G23"/>
  <c r="F23"/>
  <c r="G18"/>
  <c r="G14"/>
  <c r="G9"/>
  <c r="F9"/>
  <c r="E29"/>
  <c r="D29"/>
  <c r="C29"/>
  <c r="B28"/>
  <c r="B29" s="1"/>
  <c r="E27"/>
  <c r="D27"/>
  <c r="C27"/>
  <c r="B26"/>
  <c r="B25"/>
  <c r="B24"/>
  <c r="E23"/>
  <c r="D23"/>
  <c r="C23"/>
  <c r="B22"/>
  <c r="B21"/>
  <c r="B20"/>
  <c r="B19"/>
  <c r="E18"/>
  <c r="D18"/>
  <c r="C18"/>
  <c r="B17"/>
  <c r="B16"/>
  <c r="B18" s="1"/>
  <c r="B15"/>
  <c r="E14"/>
  <c r="D14"/>
  <c r="C14"/>
  <c r="B13"/>
  <c r="B12"/>
  <c r="B11"/>
  <c r="B10"/>
  <c r="E9"/>
  <c r="D9"/>
  <c r="C9"/>
  <c r="B8"/>
  <c r="B7"/>
  <c r="B6"/>
  <c r="B5"/>
  <c r="E33" i="21" l="1"/>
  <c r="D33"/>
  <c r="D38" s="1"/>
  <c r="B32"/>
  <c r="E38"/>
  <c r="B25"/>
  <c r="B14"/>
  <c r="B19"/>
  <c r="B9"/>
  <c r="E35" i="20"/>
  <c r="B27"/>
  <c r="C30"/>
  <c r="C35" s="1"/>
  <c r="B23"/>
  <c r="D30"/>
  <c r="D35" s="1"/>
  <c r="B14"/>
  <c r="E30"/>
  <c r="B9"/>
  <c r="E35" i="19"/>
  <c r="D35"/>
  <c r="C35"/>
  <c r="C30"/>
  <c r="G29"/>
  <c r="F27"/>
  <c r="G23"/>
  <c r="G18"/>
  <c r="G14"/>
  <c r="G9"/>
  <c r="D30"/>
  <c r="E30"/>
  <c r="F30"/>
  <c r="B30"/>
  <c r="C29"/>
  <c r="D29"/>
  <c r="E29"/>
  <c r="C27"/>
  <c r="D27"/>
  <c r="E27"/>
  <c r="B27"/>
  <c r="B25"/>
  <c r="B26"/>
  <c r="B24"/>
  <c r="B29"/>
  <c r="B28"/>
  <c r="C23"/>
  <c r="D23"/>
  <c r="E23"/>
  <c r="B23"/>
  <c r="B20"/>
  <c r="B21"/>
  <c r="B22"/>
  <c r="B19"/>
  <c r="C18"/>
  <c r="D18"/>
  <c r="E18"/>
  <c r="B18"/>
  <c r="B16"/>
  <c r="B17"/>
  <c r="B15"/>
  <c r="C14"/>
  <c r="D14"/>
  <c r="E14"/>
  <c r="B14"/>
  <c r="B11"/>
  <c r="B12"/>
  <c r="B13"/>
  <c r="B10"/>
  <c r="B9"/>
  <c r="C9"/>
  <c r="D9"/>
  <c r="E9"/>
  <c r="B6"/>
  <c r="B7"/>
  <c r="B8"/>
  <c r="B5"/>
  <c r="B33" i="21" l="1"/>
  <c r="C38"/>
  <c r="B38"/>
  <c r="B35" i="20"/>
  <c r="B30"/>
  <c r="G30" i="19"/>
  <c r="B35" s="1"/>
  <c r="F31" i="18"/>
  <c r="F30"/>
  <c r="F9"/>
  <c r="G26" l="1"/>
  <c r="G9"/>
  <c r="C31" l="1"/>
  <c r="F20"/>
  <c r="E30"/>
  <c r="D30"/>
  <c r="B30" s="1"/>
  <c r="C30"/>
  <c r="B29"/>
  <c r="B28"/>
  <c r="B27"/>
  <c r="E26"/>
  <c r="D26"/>
  <c r="C26"/>
  <c r="B25"/>
  <c r="B26" s="1"/>
  <c r="G24"/>
  <c r="E24"/>
  <c r="B24" s="1"/>
  <c r="D24"/>
  <c r="C24"/>
  <c r="B23"/>
  <c r="B22"/>
  <c r="B21"/>
  <c r="G20"/>
  <c r="E20"/>
  <c r="D20"/>
  <c r="C20"/>
  <c r="B19"/>
  <c r="B18"/>
  <c r="B17"/>
  <c r="B16"/>
  <c r="B15"/>
  <c r="G14"/>
  <c r="E14"/>
  <c r="D14"/>
  <c r="C14"/>
  <c r="B13"/>
  <c r="B12"/>
  <c r="B11"/>
  <c r="B10"/>
  <c r="E9"/>
  <c r="D9"/>
  <c r="C9"/>
  <c r="B8"/>
  <c r="B7"/>
  <c r="B6"/>
  <c r="B5"/>
  <c r="G31" l="1"/>
  <c r="D31"/>
  <c r="B20"/>
  <c r="E31"/>
  <c r="B14"/>
  <c r="B9"/>
  <c r="C26" i="17"/>
  <c r="D26"/>
  <c r="D31" s="1"/>
  <c r="E26"/>
  <c r="B26"/>
  <c r="B31" s="1"/>
  <c r="C31"/>
  <c r="E31"/>
  <c r="F31"/>
  <c r="G31"/>
  <c r="F30"/>
  <c r="G24"/>
  <c r="G20"/>
  <c r="G14"/>
  <c r="D30"/>
  <c r="E30"/>
  <c r="C30"/>
  <c r="B28"/>
  <c r="B29"/>
  <c r="B27"/>
  <c r="B25"/>
  <c r="B22"/>
  <c r="B23"/>
  <c r="B24"/>
  <c r="B21"/>
  <c r="D24"/>
  <c r="E24"/>
  <c r="C24"/>
  <c r="B16"/>
  <c r="B17"/>
  <c r="B18"/>
  <c r="B19"/>
  <c r="B20"/>
  <c r="B15"/>
  <c r="D20"/>
  <c r="E20"/>
  <c r="C20"/>
  <c r="D14"/>
  <c r="E14"/>
  <c r="C14"/>
  <c r="B14" s="1"/>
  <c r="B11"/>
  <c r="B12"/>
  <c r="B13"/>
  <c r="B10"/>
  <c r="B6"/>
  <c r="B7"/>
  <c r="B8"/>
  <c r="B9"/>
  <c r="B5"/>
  <c r="C9"/>
  <c r="D9"/>
  <c r="E9"/>
  <c r="B36" i="18" l="1"/>
  <c r="B31"/>
  <c r="B36" i="17"/>
  <c r="B30"/>
  <c r="B6" i="16"/>
  <c r="B7"/>
  <c r="B9" s="1"/>
  <c r="B8"/>
  <c r="B5"/>
  <c r="G31"/>
  <c r="E31"/>
  <c r="B30"/>
  <c r="B29"/>
  <c r="B31" s="1"/>
  <c r="G28"/>
  <c r="F28"/>
  <c r="E28"/>
  <c r="D28"/>
  <c r="C28"/>
  <c r="B28"/>
  <c r="B27"/>
  <c r="B26"/>
  <c r="B25"/>
  <c r="G24"/>
  <c r="F24"/>
  <c r="E24"/>
  <c r="D24"/>
  <c r="C24"/>
  <c r="B23"/>
  <c r="B22"/>
  <c r="B21"/>
  <c r="G20"/>
  <c r="E20"/>
  <c r="D20"/>
  <c r="C20"/>
  <c r="B19"/>
  <c r="B18"/>
  <c r="B17"/>
  <c r="B20" s="1"/>
  <c r="G16"/>
  <c r="E16"/>
  <c r="D16"/>
  <c r="C16"/>
  <c r="B15"/>
  <c r="B14"/>
  <c r="B13"/>
  <c r="B12"/>
  <c r="B11"/>
  <c r="B10"/>
  <c r="G9"/>
  <c r="E9"/>
  <c r="D9"/>
  <c r="D32" s="1"/>
  <c r="D37" s="1"/>
  <c r="C9"/>
  <c r="C32" s="1"/>
  <c r="C37" s="1"/>
  <c r="B24" l="1"/>
  <c r="B32" s="1"/>
  <c r="B16"/>
  <c r="E32"/>
  <c r="G32"/>
  <c r="B17" i="15"/>
  <c r="E37" i="16" l="1"/>
  <c r="B37" s="1"/>
  <c r="B29" i="15"/>
  <c r="G16"/>
  <c r="G20"/>
  <c r="F28"/>
  <c r="F24"/>
  <c r="B27"/>
  <c r="B26"/>
  <c r="B25"/>
  <c r="B9"/>
  <c r="C9"/>
  <c r="C32" s="1"/>
  <c r="D9"/>
  <c r="E9"/>
  <c r="G9"/>
  <c r="G31"/>
  <c r="E31"/>
  <c r="B30"/>
  <c r="B31" s="1"/>
  <c r="G28"/>
  <c r="E28"/>
  <c r="D28"/>
  <c r="C28"/>
  <c r="G24"/>
  <c r="E24"/>
  <c r="D24"/>
  <c r="C24"/>
  <c r="B23"/>
  <c r="B22"/>
  <c r="B21"/>
  <c r="E20"/>
  <c r="D20"/>
  <c r="C20"/>
  <c r="B19"/>
  <c r="B18"/>
  <c r="E16"/>
  <c r="D16"/>
  <c r="C16"/>
  <c r="B15"/>
  <c r="B14"/>
  <c r="B13"/>
  <c r="B12"/>
  <c r="B11"/>
  <c r="B10"/>
  <c r="D32" l="1"/>
  <c r="D37" s="1"/>
  <c r="E32"/>
  <c r="G32"/>
  <c r="E37" s="1"/>
  <c r="F32"/>
  <c r="C37" s="1"/>
  <c r="B24"/>
  <c r="B28"/>
  <c r="B20"/>
  <c r="B16"/>
  <c r="G27" i="14"/>
  <c r="B32" i="15" l="1"/>
  <c r="B37"/>
  <c r="F28" i="14"/>
  <c r="D24"/>
  <c r="B23"/>
  <c r="E24"/>
  <c r="B24" s="1"/>
  <c r="C24"/>
  <c r="D19"/>
  <c r="D28" s="1"/>
  <c r="B17"/>
  <c r="D15"/>
  <c r="B13"/>
  <c r="G11"/>
  <c r="B10"/>
  <c r="E27"/>
  <c r="B27"/>
  <c r="B26"/>
  <c r="G24"/>
  <c r="B22"/>
  <c r="B21"/>
  <c r="B20"/>
  <c r="G19"/>
  <c r="E19"/>
  <c r="C19"/>
  <c r="C28" s="1"/>
  <c r="B18"/>
  <c r="B16"/>
  <c r="B19" s="1"/>
  <c r="E15"/>
  <c r="C15"/>
  <c r="B14"/>
  <c r="B12"/>
  <c r="E11"/>
  <c r="E28" s="1"/>
  <c r="D11"/>
  <c r="C11"/>
  <c r="B9"/>
  <c r="B8"/>
  <c r="B7"/>
  <c r="B6"/>
  <c r="B5"/>
  <c r="B12" i="13"/>
  <c r="B10"/>
  <c r="C36" i="14" l="1"/>
  <c r="G28"/>
  <c r="E36" s="1"/>
  <c r="B36" s="1"/>
  <c r="D36"/>
  <c r="B15"/>
  <c r="B11"/>
  <c r="E26" i="13"/>
  <c r="G23"/>
  <c r="G19"/>
  <c r="B25"/>
  <c r="B26" s="1"/>
  <c r="C11"/>
  <c r="D11"/>
  <c r="E11"/>
  <c r="B6"/>
  <c r="B7"/>
  <c r="B8"/>
  <c r="B9"/>
  <c r="B5"/>
  <c r="E23"/>
  <c r="C23"/>
  <c r="B22"/>
  <c r="B21"/>
  <c r="B20"/>
  <c r="E19"/>
  <c r="D19"/>
  <c r="C19"/>
  <c r="B18"/>
  <c r="B17"/>
  <c r="B16"/>
  <c r="E15"/>
  <c r="C15"/>
  <c r="B14"/>
  <c r="B13"/>
  <c r="B11" i="12"/>
  <c r="D12"/>
  <c r="D27" s="1"/>
  <c r="D31" s="1"/>
  <c r="B9"/>
  <c r="G26"/>
  <c r="F26"/>
  <c r="E26"/>
  <c r="C26"/>
  <c r="B25"/>
  <c r="B24"/>
  <c r="B23"/>
  <c r="B22"/>
  <c r="B21"/>
  <c r="G20"/>
  <c r="F20"/>
  <c r="E20"/>
  <c r="C20"/>
  <c r="B19"/>
  <c r="B18"/>
  <c r="B17"/>
  <c r="B20" s="1"/>
  <c r="G16"/>
  <c r="F16"/>
  <c r="E16"/>
  <c r="C16"/>
  <c r="B15"/>
  <c r="B14"/>
  <c r="B13"/>
  <c r="G12"/>
  <c r="F12"/>
  <c r="E12"/>
  <c r="C12"/>
  <c r="B10"/>
  <c r="B12" s="1"/>
  <c r="G8"/>
  <c r="E8"/>
  <c r="C8"/>
  <c r="B7"/>
  <c r="B6"/>
  <c r="B5"/>
  <c r="B8" s="1"/>
  <c r="F8" i="11"/>
  <c r="C8"/>
  <c r="D8"/>
  <c r="B7"/>
  <c r="B6"/>
  <c r="B5"/>
  <c r="F26"/>
  <c r="E26"/>
  <c r="D26"/>
  <c r="C26"/>
  <c r="B25"/>
  <c r="B24"/>
  <c r="B23"/>
  <c r="B22"/>
  <c r="B21"/>
  <c r="F20"/>
  <c r="E20"/>
  <c r="D20"/>
  <c r="C20"/>
  <c r="B19"/>
  <c r="B18"/>
  <c r="B17"/>
  <c r="F16"/>
  <c r="E16"/>
  <c r="D16"/>
  <c r="C16"/>
  <c r="B15"/>
  <c r="B14"/>
  <c r="B13"/>
  <c r="F12"/>
  <c r="E12"/>
  <c r="E27" s="1"/>
  <c r="D12"/>
  <c r="C12"/>
  <c r="B11"/>
  <c r="B10"/>
  <c r="B9"/>
  <c r="E12" i="10"/>
  <c r="B5"/>
  <c r="C8"/>
  <c r="F27"/>
  <c r="E27"/>
  <c r="D27"/>
  <c r="C27"/>
  <c r="B26"/>
  <c r="B25"/>
  <c r="B24"/>
  <c r="B23"/>
  <c r="F22"/>
  <c r="E22"/>
  <c r="D22"/>
  <c r="C22"/>
  <c r="B21"/>
  <c r="B20"/>
  <c r="B19"/>
  <c r="B18"/>
  <c r="B17"/>
  <c r="F16"/>
  <c r="E16"/>
  <c r="D16"/>
  <c r="C16"/>
  <c r="B15"/>
  <c r="B14"/>
  <c r="B13"/>
  <c r="B16" s="1"/>
  <c r="F12"/>
  <c r="D12"/>
  <c r="C12"/>
  <c r="B11"/>
  <c r="B10"/>
  <c r="B9"/>
  <c r="B12" s="1"/>
  <c r="F8"/>
  <c r="E8"/>
  <c r="E28" s="1"/>
  <c r="D8"/>
  <c r="C28"/>
  <c r="B7"/>
  <c r="B6"/>
  <c r="B8" s="1"/>
  <c r="C22" i="9"/>
  <c r="B24"/>
  <c r="B25"/>
  <c r="B26"/>
  <c r="B23"/>
  <c r="B18"/>
  <c r="B19"/>
  <c r="B20"/>
  <c r="B21"/>
  <c r="B17"/>
  <c r="B14"/>
  <c r="B15"/>
  <c r="B13"/>
  <c r="B10"/>
  <c r="B11"/>
  <c r="B9"/>
  <c r="B6"/>
  <c r="B7"/>
  <c r="B5"/>
  <c r="D22"/>
  <c r="C27"/>
  <c r="D27"/>
  <c r="E27"/>
  <c r="F27"/>
  <c r="E22"/>
  <c r="F22"/>
  <c r="C8"/>
  <c r="D8"/>
  <c r="E8"/>
  <c r="F8"/>
  <c r="B8"/>
  <c r="F16"/>
  <c r="E16"/>
  <c r="E28" s="1"/>
  <c r="D16"/>
  <c r="C16"/>
  <c r="F12"/>
  <c r="D12"/>
  <c r="C12"/>
  <c r="F8" i="8"/>
  <c r="F12"/>
  <c r="E12"/>
  <c r="F26"/>
  <c r="E26"/>
  <c r="D26"/>
  <c r="C26"/>
  <c r="B25"/>
  <c r="B24"/>
  <c r="B23"/>
  <c r="B22"/>
  <c r="B26" s="1"/>
  <c r="F21"/>
  <c r="E21"/>
  <c r="D21"/>
  <c r="C21"/>
  <c r="B20"/>
  <c r="B19"/>
  <c r="B18"/>
  <c r="B17"/>
  <c r="F16"/>
  <c r="E16"/>
  <c r="E27" s="1"/>
  <c r="D16"/>
  <c r="C16"/>
  <c r="B15"/>
  <c r="B14"/>
  <c r="B13"/>
  <c r="D12"/>
  <c r="C12"/>
  <c r="B11"/>
  <c r="B10"/>
  <c r="B9"/>
  <c r="B12" s="1"/>
  <c r="D8"/>
  <c r="C8"/>
  <c r="C27" s="1"/>
  <c r="B7"/>
  <c r="B6"/>
  <c r="B5"/>
  <c r="B20" i="7"/>
  <c r="B19"/>
  <c r="B18"/>
  <c r="B17"/>
  <c r="E23"/>
  <c r="F23"/>
  <c r="E28"/>
  <c r="F28"/>
  <c r="E16"/>
  <c r="E29" s="1"/>
  <c r="F16"/>
  <c r="F29" s="1"/>
  <c r="F12"/>
  <c r="C8"/>
  <c r="D8"/>
  <c r="B6"/>
  <c r="B7"/>
  <c r="B5"/>
  <c r="D28"/>
  <c r="C28"/>
  <c r="B27"/>
  <c r="B26"/>
  <c r="B25"/>
  <c r="B24"/>
  <c r="B28" s="1"/>
  <c r="D23"/>
  <c r="C23"/>
  <c r="D16"/>
  <c r="C16"/>
  <c r="B15"/>
  <c r="B14"/>
  <c r="B13"/>
  <c r="D12"/>
  <c r="C12"/>
  <c r="B11"/>
  <c r="B10"/>
  <c r="B9"/>
  <c r="D30" i="2"/>
  <c r="D32"/>
  <c r="F8"/>
  <c r="B14"/>
  <c r="B28"/>
  <c r="B16"/>
  <c r="B29"/>
  <c r="B27"/>
  <c r="B23"/>
  <c r="B22"/>
  <c r="B21"/>
  <c r="B20"/>
  <c r="B18"/>
  <c r="B17"/>
  <c r="B13"/>
  <c r="B11"/>
  <c r="B10"/>
  <c r="B9"/>
  <c r="B7"/>
  <c r="B6"/>
  <c r="B8" s="1"/>
  <c r="B5"/>
  <c r="D8"/>
  <c r="D12"/>
  <c r="D19"/>
  <c r="B19" s="1"/>
  <c r="D24"/>
  <c r="D31"/>
  <c r="F12"/>
  <c r="F19"/>
  <c r="F31" s="1"/>
  <c r="D35" s="1"/>
  <c r="F24"/>
  <c r="F30"/>
  <c r="C8"/>
  <c r="C12"/>
  <c r="C19"/>
  <c r="C24"/>
  <c r="C30"/>
  <c r="C31"/>
  <c r="E12"/>
  <c r="E19"/>
  <c r="E31" s="1"/>
  <c r="C35" s="1"/>
  <c r="E24"/>
  <c r="E30"/>
  <c r="B12"/>
  <c r="B24"/>
  <c r="B30"/>
  <c r="B15"/>
  <c r="B15" i="4"/>
  <c r="B24"/>
  <c r="D8" i="5"/>
  <c r="D12"/>
  <c r="D19"/>
  <c r="D24"/>
  <c r="D30"/>
  <c r="D31"/>
  <c r="F12"/>
  <c r="F19"/>
  <c r="F31" s="1"/>
  <c r="D35" s="1"/>
  <c r="F24"/>
  <c r="F30"/>
  <c r="C8"/>
  <c r="C12"/>
  <c r="C19"/>
  <c r="C24"/>
  <c r="C30"/>
  <c r="C31"/>
  <c r="E12"/>
  <c r="E19"/>
  <c r="E31" s="1"/>
  <c r="C35" s="1"/>
  <c r="E24"/>
  <c r="E30"/>
  <c r="B8"/>
  <c r="B12"/>
  <c r="B19"/>
  <c r="B24"/>
  <c r="B30"/>
  <c r="B31"/>
  <c r="B35" s="1"/>
  <c r="C8" i="4"/>
  <c r="C31" s="1"/>
  <c r="C35" s="1"/>
  <c r="C12"/>
  <c r="C19"/>
  <c r="C24"/>
  <c r="C30"/>
  <c r="B30" s="1"/>
  <c r="B31" s="1"/>
  <c r="D12"/>
  <c r="D19"/>
  <c r="D8"/>
  <c r="D24"/>
  <c r="D31" s="1"/>
  <c r="D30"/>
  <c r="E12"/>
  <c r="E19"/>
  <c r="E24"/>
  <c r="E30"/>
  <c r="E31"/>
  <c r="F19"/>
  <c r="F24"/>
  <c r="F31" s="1"/>
  <c r="F12"/>
  <c r="F30"/>
  <c r="B8"/>
  <c r="B12"/>
  <c r="B19"/>
  <c r="B29" i="3"/>
  <c r="B32" s="1"/>
  <c r="B28"/>
  <c r="B9"/>
  <c r="C21"/>
  <c r="B21" s="1"/>
  <c r="C15"/>
  <c r="B15" s="1"/>
  <c r="D32"/>
  <c r="C32"/>
  <c r="E8"/>
  <c r="E33" s="1"/>
  <c r="F8"/>
  <c r="D8"/>
  <c r="D15"/>
  <c r="D21"/>
  <c r="D27"/>
  <c r="D33"/>
  <c r="D37" s="1"/>
  <c r="F15"/>
  <c r="F21"/>
  <c r="F27"/>
  <c r="F32"/>
  <c r="F33"/>
  <c r="C8"/>
  <c r="B8"/>
  <c r="C27"/>
  <c r="B27"/>
  <c r="E15"/>
  <c r="E21"/>
  <c r="E27"/>
  <c r="E32"/>
  <c r="E32" i="1"/>
  <c r="E27"/>
  <c r="H15"/>
  <c r="H21"/>
  <c r="H27"/>
  <c r="H8"/>
  <c r="H33"/>
  <c r="H32"/>
  <c r="D15"/>
  <c r="D21"/>
  <c r="D8"/>
  <c r="D27"/>
  <c r="F15"/>
  <c r="F21"/>
  <c r="F32"/>
  <c r="C21"/>
  <c r="C27"/>
  <c r="E21"/>
  <c r="B8"/>
  <c r="B33" s="1"/>
  <c r="B37" s="1"/>
  <c r="B15"/>
  <c r="B21"/>
  <c r="F27"/>
  <c r="F33"/>
  <c r="E15"/>
  <c r="E33"/>
  <c r="B32"/>
  <c r="C32"/>
  <c r="D32"/>
  <c r="D33"/>
  <c r="D37" s="1"/>
  <c r="B27"/>
  <c r="C15"/>
  <c r="C8"/>
  <c r="C33" s="1"/>
  <c r="C37" s="1"/>
  <c r="B16" i="7"/>
  <c r="B28" i="14" l="1"/>
  <c r="B33" i="3"/>
  <c r="B37" s="1"/>
  <c r="D35" i="4"/>
  <c r="B35"/>
  <c r="B31" i="2"/>
  <c r="B35" s="1"/>
  <c r="B12" i="7"/>
  <c r="C33" i="3"/>
  <c r="C37" s="1"/>
  <c r="B8" i="7"/>
  <c r="B27" i="9"/>
  <c r="B22" i="10"/>
  <c r="B12" i="11"/>
  <c r="C27"/>
  <c r="C27" i="12"/>
  <c r="C31" s="1"/>
  <c r="F27"/>
  <c r="B16"/>
  <c r="C27" i="13"/>
  <c r="B11"/>
  <c r="D27"/>
  <c r="D35" s="1"/>
  <c r="E27"/>
  <c r="B23"/>
  <c r="B19"/>
  <c r="B15"/>
  <c r="C35"/>
  <c r="E27" i="12"/>
  <c r="B27"/>
  <c r="G27"/>
  <c r="E31" s="1"/>
  <c r="B26"/>
  <c r="F27" i="11"/>
  <c r="D27"/>
  <c r="B8"/>
  <c r="B16"/>
  <c r="B20"/>
  <c r="B26"/>
  <c r="B27" i="10"/>
  <c r="F28"/>
  <c r="B28"/>
  <c r="D28"/>
  <c r="C32"/>
  <c r="F28" i="9"/>
  <c r="C28"/>
  <c r="C32" s="1"/>
  <c r="B22"/>
  <c r="D28"/>
  <c r="B12"/>
  <c r="B16"/>
  <c r="B8" i="8"/>
  <c r="F27"/>
  <c r="C31"/>
  <c r="B21"/>
  <c r="B16"/>
  <c r="D27"/>
  <c r="D31" s="1"/>
  <c r="C29" i="7"/>
  <c r="C33" s="1"/>
  <c r="B23"/>
  <c r="D29"/>
  <c r="D33" s="1"/>
  <c r="B29"/>
  <c r="B33" s="1"/>
  <c r="B27" i="13" l="1"/>
  <c r="B35" s="1"/>
  <c r="E35"/>
  <c r="B31" i="12"/>
  <c r="D31" i="11"/>
  <c r="B27"/>
  <c r="C31"/>
  <c r="B31"/>
  <c r="B32" i="10"/>
  <c r="D32"/>
  <c r="B32" i="9"/>
  <c r="B28"/>
  <c r="D32"/>
  <c r="B27" i="8"/>
  <c r="B31" s="1"/>
</calcChain>
</file>

<file path=xl/sharedStrings.xml><?xml version="1.0" encoding="utf-8"?>
<sst xmlns="http://schemas.openxmlformats.org/spreadsheetml/2006/main" count="929" uniqueCount="190">
  <si>
    <t>Ю-10-1</t>
  </si>
  <si>
    <t>план.</t>
  </si>
  <si>
    <t>комм.</t>
  </si>
  <si>
    <t>в том числе</t>
  </si>
  <si>
    <t>Ю-10-2</t>
  </si>
  <si>
    <t>Ю-10-3</t>
  </si>
  <si>
    <t>Ю-09-1</t>
  </si>
  <si>
    <t>Ю-09-2</t>
  </si>
  <si>
    <t>Ю-09-3</t>
  </si>
  <si>
    <t>Ю-09-4</t>
  </si>
  <si>
    <t>Ю-09-6</t>
  </si>
  <si>
    <t>Ю-09-5</t>
  </si>
  <si>
    <t>Ю-08-1</t>
  </si>
  <si>
    <t>Ю-08-2</t>
  </si>
  <si>
    <t>Ю-08-3</t>
  </si>
  <si>
    <t>Ю-08-4</t>
  </si>
  <si>
    <t>Ю-08-5</t>
  </si>
  <si>
    <t>Ю-07-1</t>
  </si>
  <si>
    <t>Ю-07-2</t>
  </si>
  <si>
    <t>Ю-07-3</t>
  </si>
  <si>
    <t>Ю-07-4</t>
  </si>
  <si>
    <t>Ю-07-5</t>
  </si>
  <si>
    <t>Ю-06-1</t>
  </si>
  <si>
    <t>Ю-06-2</t>
  </si>
  <si>
    <t>Ю-06-3</t>
  </si>
  <si>
    <t>Ю-06-4</t>
  </si>
  <si>
    <t>Всего по 1 курсу:</t>
  </si>
  <si>
    <t>Всего по 2 курсу:</t>
  </si>
  <si>
    <t>Всего по 3 курсу:</t>
  </si>
  <si>
    <t>Всего по 4 курсу:</t>
  </si>
  <si>
    <t>Всего по 5 курсу:</t>
  </si>
  <si>
    <t>Группа</t>
  </si>
  <si>
    <t>Всего в группе</t>
  </si>
  <si>
    <t>ИТОГО по факультету:</t>
  </si>
  <si>
    <t xml:space="preserve">Контингент студентов Юридического факультета на 2010/2011 учебный год (очное обучение) </t>
  </si>
  <si>
    <t>находятся в академическом отпуске</t>
  </si>
  <si>
    <t>Всего со студентами, находящемися в академ.отпуске:</t>
  </si>
  <si>
    <t>в том числе:</t>
  </si>
  <si>
    <t>план</t>
  </si>
  <si>
    <t>по программе ИСУУС</t>
  </si>
  <si>
    <t>на 23.11.2010 г.</t>
  </si>
  <si>
    <t>Контингент студентов Юридического факультета по годам</t>
  </si>
  <si>
    <t>данные на сентябрь текущего учебного года</t>
  </si>
  <si>
    <t>комм</t>
  </si>
  <si>
    <t>2008-2009 уч.г.</t>
  </si>
  <si>
    <t>2009-2010 уч.г.</t>
  </si>
  <si>
    <t>2010-2011 уч.г.</t>
  </si>
  <si>
    <t xml:space="preserve">Контингент студентов Юридического факультета на 2-й семестр 2010/2011 учебного года (очное обучение) </t>
  </si>
  <si>
    <t>на 31.03.2011 г.</t>
  </si>
  <si>
    <t xml:space="preserve">Контингент студентов Юридического факультета на 1-й семестр 2011/2012 учебного года (очное обучение) </t>
  </si>
  <si>
    <t>Ю-11-1</t>
  </si>
  <si>
    <t>Ю-11-2</t>
  </si>
  <si>
    <t>Ю-11-3</t>
  </si>
  <si>
    <t>1 план. - выход с акад.отпуска</t>
  </si>
  <si>
    <t>1 план.- выход с акад.отпуска</t>
  </si>
  <si>
    <t>2 план. - выход с акад.отпуска</t>
  </si>
  <si>
    <t>примечание</t>
  </si>
  <si>
    <t>3 комм. - выход с акад.отпуска</t>
  </si>
  <si>
    <t>2 план.; 1 комм. - выход с акад.отпуска</t>
  </si>
  <si>
    <t>1 комм. - выход с акад.отпуска</t>
  </si>
  <si>
    <t>на 31.08.2011 г.</t>
  </si>
  <si>
    <t>Контр.цифры приема:</t>
  </si>
  <si>
    <t>2007 г. - план. - 30</t>
  </si>
  <si>
    <t>2008 г. - план. - 35</t>
  </si>
  <si>
    <t>2009 г. - план. - 30</t>
  </si>
  <si>
    <t>2010 г. - план. - 30</t>
  </si>
  <si>
    <t>2011 г. - план. - 15</t>
  </si>
  <si>
    <t>ВСЕГО: - план. - 140 мест</t>
  </si>
  <si>
    <t>1 комм. -перев. с др.вуза</t>
  </si>
  <si>
    <t>3 комм. - выход с акад.отпуска; 6 комм. - перев. с др.вуза</t>
  </si>
  <si>
    <t>2 план.- выход с акад.отпуска</t>
  </si>
  <si>
    <t>2 план. - выход с акад.отпуска; 4 комм. - перев. с др.вуза</t>
  </si>
  <si>
    <t>2 комм. - перев. с др.вуза</t>
  </si>
  <si>
    <t>1 комм. - перев. с др.вуза</t>
  </si>
  <si>
    <t>на 10.10.2011 г.</t>
  </si>
  <si>
    <t xml:space="preserve">Контингент студентов Юридического факультета на 2-й семестр 2011/2012 учебного года (очное обучение) </t>
  </si>
  <si>
    <t>1 комм. - выход с акад.отпуска;</t>
  </si>
  <si>
    <t>на 01.06.2012 г.</t>
  </si>
  <si>
    <t xml:space="preserve">Контингент студентов Юридического факультета на 1-й семестр 2012/2013 учебного года (очное обучение) </t>
  </si>
  <si>
    <t>Ю-12-1</t>
  </si>
  <si>
    <t>Ю-12-2</t>
  </si>
  <si>
    <t>Ю-12-3</t>
  </si>
  <si>
    <t>1 - перевод с др.вуза - Моисеева Ю.;       1 выход с академ.отп. - Румянцева Н.</t>
  </si>
  <si>
    <t>2 - перев. С др.вуза - Шестаков; Лукавин</t>
  </si>
  <si>
    <t>1 - выход с академ.отпуска - Ермакова</t>
  </si>
  <si>
    <t xml:space="preserve">3 - восстановление - Кардашевский, Никифоров, Левина А. Матросова Э.;                                        1 - перевод с др.вуза - Яковлев А.;                              2- выход с академ.отпуска - Васильева А., Николаева Сахаяна </t>
  </si>
  <si>
    <t>3 - перев. С др.вуза - Кузьмина; Охлопков;  1 - выход с академ.отп. - Федорова Л.</t>
  </si>
  <si>
    <t>1-восст-е Борисов Е.А.-комм</t>
  </si>
  <si>
    <t>на 01.10.2012 г.</t>
  </si>
  <si>
    <t xml:space="preserve">Контингент студентов Юридического факультета на 2-й семестр 2012/2013 учебного года (очное обучение) </t>
  </si>
  <si>
    <t>К.Ц. - 14</t>
  </si>
  <si>
    <t>К.Ц. - 15</t>
  </si>
  <si>
    <t>К.Ц. - 30</t>
  </si>
  <si>
    <t>К.Ц. - 35</t>
  </si>
  <si>
    <t>8 п/м - за счет спец-ти 032101</t>
  </si>
  <si>
    <t>2 п/м - за счет спец-ти 032101</t>
  </si>
  <si>
    <t>1 п/м - за счет спец-ти 032101</t>
  </si>
  <si>
    <t>на 21.02.2013 г.</t>
  </si>
  <si>
    <t>1 п/м Смирнов Д.Б. отчислен</t>
  </si>
  <si>
    <t xml:space="preserve">Контингент студентов Юридического факультета на 1-й семестр 2013/2014 учебного года (очное обучение) </t>
  </si>
  <si>
    <t>Б-Ю-13-1</t>
  </si>
  <si>
    <t>Б-Ю-13-2</t>
  </si>
  <si>
    <t>Б-Ю-13-3</t>
  </si>
  <si>
    <t>Ю-10-4</t>
  </si>
  <si>
    <t>Ю-10-5</t>
  </si>
  <si>
    <t>К.Ц. - 10РФ; 5РС(Я)</t>
  </si>
  <si>
    <t>на 01.12.2013 г.</t>
  </si>
  <si>
    <t xml:space="preserve">Контингент студентов Юридического факультета на 2-й семестр 2013/2014 учебного года (очное обучение) </t>
  </si>
  <si>
    <t>на 14.05.2014 г.</t>
  </si>
  <si>
    <t>Б-Ю-14-1</t>
  </si>
  <si>
    <t>Б-Ю-14-2</t>
  </si>
  <si>
    <t>Б-Ю-14-3</t>
  </si>
  <si>
    <t>Всего по 1 крсу:</t>
  </si>
  <si>
    <t>1РС(Я)</t>
  </si>
  <si>
    <t>КЦ - 10РФ</t>
  </si>
  <si>
    <t>К.Ц. - 10РФ; 4РС(Я)</t>
  </si>
  <si>
    <t xml:space="preserve">Контингент студентов Юридического факультета на 1-й семестр 2014/2015 учебного года (очное обучение) </t>
  </si>
  <si>
    <t>на 11.11.2014 г.</t>
  </si>
  <si>
    <t>(Портнягина и Гаврильев)</t>
  </si>
  <si>
    <t>Всего со студентами, находящимися в академ.отпуске:</t>
  </si>
  <si>
    <t xml:space="preserve">Контингент студентов Юридического факультета на 2-й семестр 2014/2015 учебного года (очное обучение) </t>
  </si>
  <si>
    <t>РФ</t>
  </si>
  <si>
    <t>РС (Я)</t>
  </si>
  <si>
    <t xml:space="preserve">Контингент студентов Юридического факультета на 1-й семестр 2015/2016 учебного года (очное обучение) </t>
  </si>
  <si>
    <t>БА-Ю-15-1</t>
  </si>
  <si>
    <t>БА-Ю-15-2</t>
  </si>
  <si>
    <t>БА-Ю-15-3</t>
  </si>
  <si>
    <t>БА-Ю-15-4</t>
  </si>
  <si>
    <t>БА-Ю-15-5</t>
  </si>
  <si>
    <t>БА-Ю-15-6</t>
  </si>
  <si>
    <t>КЦ-10РФ</t>
  </si>
  <si>
    <t>М-Ю-ТП-15</t>
  </si>
  <si>
    <t>М-Ю-ПО-15</t>
  </si>
  <si>
    <t>Всего по магистратуре:</t>
  </si>
  <si>
    <t>на 28.10.2015</t>
  </si>
  <si>
    <t>К.Ц. - 10РФ; РС(Я)</t>
  </si>
  <si>
    <t>Ю-12-4</t>
  </si>
  <si>
    <t xml:space="preserve">Контингент студентов Юридического факультета на 2-й семестр 2015/2016 учебного года (очное обучение) </t>
  </si>
  <si>
    <t>РС(Я)</t>
  </si>
  <si>
    <t>на 28.03.2016</t>
  </si>
  <si>
    <t xml:space="preserve">Контингент студентов Юридического факультета на 1-й семестр 2016/2017 учебного года (очное обучение) </t>
  </si>
  <si>
    <t>на 15.12.2016</t>
  </si>
  <si>
    <t>БА-Ю-16-1</t>
  </si>
  <si>
    <t>БА-Ю-16-2</t>
  </si>
  <si>
    <t>БА-Ю-16-3</t>
  </si>
  <si>
    <t>БА-Ю-16-4</t>
  </si>
  <si>
    <t>М-Ю-ТП-16</t>
  </si>
  <si>
    <t>М-Ю-ПО-16</t>
  </si>
  <si>
    <t>М-Ю-16</t>
  </si>
  <si>
    <t>Всего поМАГ-16:</t>
  </si>
  <si>
    <t>Всего по МАГ-15</t>
  </si>
  <si>
    <t xml:space="preserve">Контингент студентов Юридического факультета на 2-й семестр 2016/2017 учебного года (очное обучение) </t>
  </si>
  <si>
    <t>на 06.04.2017</t>
  </si>
  <si>
    <t xml:space="preserve">Контингент студентов Юридического факультета на 1-й семестр 2017/2018 учебного года (очное обучение) </t>
  </si>
  <si>
    <t>на 24.10.2017</t>
  </si>
  <si>
    <t>БА-Ю-17-1</t>
  </si>
  <si>
    <t>БА-Ю-17-2</t>
  </si>
  <si>
    <t>БА-Ю-17-3</t>
  </si>
  <si>
    <t>БА-Ю-17-4</t>
  </si>
  <si>
    <t>М-Ю-17</t>
  </si>
  <si>
    <t>Всего по МАГ-17</t>
  </si>
  <si>
    <t>на 16.02.2018</t>
  </si>
  <si>
    <t xml:space="preserve">Контингент студентов Юридического факультета на 1-й семестр 2018/2019 учебного года (очное обучение) </t>
  </si>
  <si>
    <t>на 01.11.2018</t>
  </si>
  <si>
    <t>БА-Ю-18-1</t>
  </si>
  <si>
    <t>БА-Ю-18-2</t>
  </si>
  <si>
    <t>БА-Ю-18-3</t>
  </si>
  <si>
    <t>БА-Ю-18-4</t>
  </si>
  <si>
    <t>М-ПО-18</t>
  </si>
  <si>
    <t>М-ПОГХД-18</t>
  </si>
  <si>
    <t>М-ПООС-18</t>
  </si>
  <si>
    <t xml:space="preserve">Контингент студентов Юридического факультета на 2-й семестр 2018/2019 учебного года (очное обучение) </t>
  </si>
  <si>
    <t>на 01.02.2019</t>
  </si>
  <si>
    <t xml:space="preserve">Контингент студентов Юридического факультета на 1-й семестр 2019/2020 учебного года (очное обучение) </t>
  </si>
  <si>
    <t>на 01.09.2019</t>
  </si>
  <si>
    <t>БА-Ю-19-1</t>
  </si>
  <si>
    <t>БА-Ю-19-2</t>
  </si>
  <si>
    <t>БА-Ю-19-3</t>
  </si>
  <si>
    <t>БА-Ю-19-4</t>
  </si>
  <si>
    <t>БА-Ю-16-5с</t>
  </si>
  <si>
    <t>М-ПОГХД-19</t>
  </si>
  <si>
    <t>М-АП-19</t>
  </si>
  <si>
    <t>М-ПООС-19</t>
  </si>
  <si>
    <t>Всего по МАГ</t>
  </si>
  <si>
    <t>А-Ю-16</t>
  </si>
  <si>
    <t>Аспиранты</t>
  </si>
  <si>
    <t>А-Ю-17</t>
  </si>
  <si>
    <t>А-Ю-19</t>
  </si>
  <si>
    <t>Всего</t>
  </si>
  <si>
    <t>Итого по аспирантуре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</si>
</sst>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1" xfId="0" applyFont="1" applyBorder="1"/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/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right" vertical="top" wrapText="1"/>
    </xf>
    <xf numFmtId="1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D37" sqref="D37"/>
    </sheetView>
  </sheetViews>
  <sheetFormatPr defaultRowHeight="15"/>
  <cols>
    <col min="1" max="1" width="26.7109375" customWidth="1"/>
    <col min="2" max="2" width="17.28515625" customWidth="1"/>
    <col min="5" max="6" width="9.140625" style="11"/>
  </cols>
  <sheetData>
    <row r="1" spans="1:8" s="11" customFormat="1" ht="40.5" customHeight="1">
      <c r="A1" s="95" t="s">
        <v>34</v>
      </c>
      <c r="B1" s="95"/>
      <c r="C1" s="95"/>
      <c r="D1" s="95"/>
      <c r="E1" s="95"/>
      <c r="F1" s="95"/>
      <c r="H1" s="11" t="s">
        <v>39</v>
      </c>
    </row>
    <row r="2" spans="1:8" ht="15" customHeight="1">
      <c r="C2" s="94" t="s">
        <v>40</v>
      </c>
      <c r="D2" s="94"/>
      <c r="E2" s="94"/>
      <c r="F2" s="94"/>
    </row>
    <row r="3" spans="1:8" ht="46.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</row>
    <row r="4" spans="1:8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</row>
    <row r="5" spans="1:8">
      <c r="A5" s="6" t="s">
        <v>0</v>
      </c>
      <c r="B5" s="5">
        <v>31</v>
      </c>
      <c r="C5" s="5">
        <v>31</v>
      </c>
      <c r="D5" s="5">
        <v>0</v>
      </c>
      <c r="E5" s="6"/>
      <c r="F5" s="5"/>
      <c r="H5" s="1">
        <v>31</v>
      </c>
    </row>
    <row r="6" spans="1:8">
      <c r="A6" s="6" t="s">
        <v>4</v>
      </c>
      <c r="B6" s="5">
        <v>30</v>
      </c>
      <c r="C6" s="5">
        <v>0</v>
      </c>
      <c r="D6" s="5">
        <v>30</v>
      </c>
      <c r="E6" s="6"/>
      <c r="F6" s="5"/>
      <c r="H6" s="1">
        <v>30</v>
      </c>
    </row>
    <row r="7" spans="1:8">
      <c r="A7" s="6" t="s">
        <v>5</v>
      </c>
      <c r="B7" s="5">
        <v>29</v>
      </c>
      <c r="C7" s="5">
        <v>0</v>
      </c>
      <c r="D7" s="5">
        <v>29</v>
      </c>
      <c r="E7" s="6"/>
      <c r="F7" s="5"/>
      <c r="H7" s="1">
        <v>30</v>
      </c>
    </row>
    <row r="8" spans="1:8" s="4" customFormat="1" ht="15.75">
      <c r="A8" s="7" t="s">
        <v>26</v>
      </c>
      <c r="B8" s="8">
        <f>SUM(B5:B7)</f>
        <v>90</v>
      </c>
      <c r="C8" s="8">
        <f>SUM(C5:C7)</f>
        <v>31</v>
      </c>
      <c r="D8" s="8">
        <f>SUM(D5:D7)</f>
        <v>59</v>
      </c>
      <c r="E8" s="7"/>
      <c r="F8" s="7"/>
      <c r="H8" s="3">
        <f>SUM(H5:H7)</f>
        <v>91</v>
      </c>
    </row>
    <row r="9" spans="1:8">
      <c r="A9" s="6" t="s">
        <v>6</v>
      </c>
      <c r="B9" s="5">
        <v>26</v>
      </c>
      <c r="C9" s="5">
        <v>25</v>
      </c>
      <c r="D9" s="5">
        <v>1</v>
      </c>
      <c r="E9" s="12">
        <v>2</v>
      </c>
      <c r="F9" s="5"/>
      <c r="H9" s="12">
        <v>25</v>
      </c>
    </row>
    <row r="10" spans="1:8">
      <c r="A10" s="6" t="s">
        <v>7</v>
      </c>
      <c r="B10" s="5">
        <v>19</v>
      </c>
      <c r="C10" s="5">
        <v>0</v>
      </c>
      <c r="D10" s="5">
        <v>19</v>
      </c>
      <c r="E10" s="5"/>
      <c r="F10" s="5">
        <v>1</v>
      </c>
      <c r="H10" s="12">
        <v>18</v>
      </c>
    </row>
    <row r="11" spans="1:8">
      <c r="A11" s="6" t="s">
        <v>8</v>
      </c>
      <c r="B11" s="5">
        <v>13</v>
      </c>
      <c r="C11" s="5">
        <v>0</v>
      </c>
      <c r="D11" s="5">
        <v>13</v>
      </c>
      <c r="E11" s="5"/>
      <c r="F11" s="5">
        <v>2</v>
      </c>
      <c r="H11" s="12">
        <v>10</v>
      </c>
    </row>
    <row r="12" spans="1:8">
      <c r="A12" s="6" t="s">
        <v>9</v>
      </c>
      <c r="B12" s="5">
        <v>16</v>
      </c>
      <c r="C12" s="5">
        <v>0</v>
      </c>
      <c r="D12" s="5">
        <v>16</v>
      </c>
      <c r="E12" s="5"/>
      <c r="F12" s="5">
        <v>2</v>
      </c>
      <c r="H12" s="12">
        <v>15</v>
      </c>
    </row>
    <row r="13" spans="1:8">
      <c r="A13" s="6" t="s">
        <v>11</v>
      </c>
      <c r="B13" s="5">
        <v>21</v>
      </c>
      <c r="C13" s="5">
        <v>0</v>
      </c>
      <c r="D13" s="5">
        <v>21</v>
      </c>
      <c r="E13" s="5"/>
      <c r="F13" s="5">
        <v>2</v>
      </c>
      <c r="H13" s="12">
        <v>21</v>
      </c>
    </row>
    <row r="14" spans="1:8">
      <c r="A14" s="6" t="s">
        <v>10</v>
      </c>
      <c r="B14" s="5">
        <v>15</v>
      </c>
      <c r="C14" s="5">
        <v>0</v>
      </c>
      <c r="D14" s="5">
        <v>15</v>
      </c>
      <c r="E14" s="5"/>
      <c r="F14" s="5">
        <v>1</v>
      </c>
      <c r="H14" s="12">
        <v>15</v>
      </c>
    </row>
    <row r="15" spans="1:8" s="4" customFormat="1" ht="15.75">
      <c r="A15" s="7" t="s">
        <v>27</v>
      </c>
      <c r="B15" s="8">
        <f>SUM(B9:B14)</f>
        <v>110</v>
      </c>
      <c r="C15" s="8">
        <f>SUM(C9:C14)</f>
        <v>25</v>
      </c>
      <c r="D15" s="8">
        <f>SUM(D9:D14)</f>
        <v>85</v>
      </c>
      <c r="E15" s="8">
        <f>SUM(E9:E14)</f>
        <v>2</v>
      </c>
      <c r="F15" s="8">
        <f>SUM(F9:F14)</f>
        <v>8</v>
      </c>
      <c r="H15" s="3">
        <f>SUM(H9:H14)</f>
        <v>104</v>
      </c>
    </row>
    <row r="16" spans="1:8">
      <c r="A16" s="6" t="s">
        <v>12</v>
      </c>
      <c r="B16" s="5">
        <v>21</v>
      </c>
      <c r="C16" s="5">
        <v>21</v>
      </c>
      <c r="D16" s="5">
        <v>0</v>
      </c>
      <c r="E16" s="12">
        <v>9</v>
      </c>
      <c r="F16" s="5"/>
      <c r="H16" s="12">
        <v>21</v>
      </c>
    </row>
    <row r="17" spans="1:8">
      <c r="A17" s="6" t="s">
        <v>13</v>
      </c>
      <c r="B17" s="5">
        <v>22</v>
      </c>
      <c r="C17" s="5">
        <v>1</v>
      </c>
      <c r="D17" s="5">
        <v>21</v>
      </c>
      <c r="E17" s="12">
        <v>1</v>
      </c>
      <c r="F17" s="5"/>
      <c r="H17" s="12">
        <v>21</v>
      </c>
    </row>
    <row r="18" spans="1:8">
      <c r="A18" s="6" t="s">
        <v>14</v>
      </c>
      <c r="B18" s="5">
        <v>20</v>
      </c>
      <c r="C18" s="5">
        <v>2</v>
      </c>
      <c r="D18" s="5">
        <v>18</v>
      </c>
      <c r="E18" s="12">
        <v>1</v>
      </c>
      <c r="F18" s="5">
        <v>1</v>
      </c>
      <c r="H18" s="12">
        <v>19</v>
      </c>
    </row>
    <row r="19" spans="1:8">
      <c r="A19" s="6" t="s">
        <v>15</v>
      </c>
      <c r="B19" s="5">
        <v>17</v>
      </c>
      <c r="C19" s="5">
        <v>3</v>
      </c>
      <c r="D19" s="5">
        <v>14</v>
      </c>
      <c r="E19" s="5"/>
      <c r="F19" s="5">
        <v>5</v>
      </c>
      <c r="H19" s="12">
        <v>16</v>
      </c>
    </row>
    <row r="20" spans="1:8">
      <c r="A20" s="6" t="s">
        <v>16</v>
      </c>
      <c r="B20" s="5">
        <v>14</v>
      </c>
      <c r="C20" s="5">
        <v>3</v>
      </c>
      <c r="D20" s="5">
        <v>11</v>
      </c>
      <c r="E20" s="5">
        <v>1</v>
      </c>
      <c r="F20" s="5"/>
      <c r="H20" s="12">
        <v>14</v>
      </c>
    </row>
    <row r="21" spans="1:8" s="4" customFormat="1" ht="15.75">
      <c r="A21" s="7" t="s">
        <v>28</v>
      </c>
      <c r="B21" s="8">
        <f>SUM(B16:B20)</f>
        <v>94</v>
      </c>
      <c r="C21" s="8">
        <f>SUM(C16:C20)</f>
        <v>30</v>
      </c>
      <c r="D21" s="8">
        <f>SUM(D16:D20)</f>
        <v>64</v>
      </c>
      <c r="E21" s="8">
        <f>SUM(E16:E20)</f>
        <v>12</v>
      </c>
      <c r="F21" s="8">
        <f>SUM(F16:F20)</f>
        <v>6</v>
      </c>
      <c r="H21" s="3">
        <f>SUM(H16:H20)</f>
        <v>91</v>
      </c>
    </row>
    <row r="22" spans="1:8">
      <c r="A22" s="6" t="s">
        <v>17</v>
      </c>
      <c r="B22" s="5">
        <v>10</v>
      </c>
      <c r="C22" s="5">
        <v>6</v>
      </c>
      <c r="D22" s="5">
        <v>4</v>
      </c>
      <c r="E22" s="5">
        <v>1</v>
      </c>
      <c r="F22" s="5">
        <v>1</v>
      </c>
      <c r="H22" s="12">
        <v>10</v>
      </c>
    </row>
    <row r="23" spans="1:8">
      <c r="A23" s="6" t="s">
        <v>18</v>
      </c>
      <c r="B23" s="5">
        <v>22</v>
      </c>
      <c r="C23" s="5">
        <v>11</v>
      </c>
      <c r="D23" s="5">
        <v>11</v>
      </c>
      <c r="E23" s="5"/>
      <c r="F23" s="5">
        <v>1</v>
      </c>
      <c r="H23" s="12">
        <v>22</v>
      </c>
    </row>
    <row r="24" spans="1:8">
      <c r="A24" s="6" t="s">
        <v>19</v>
      </c>
      <c r="B24" s="5">
        <v>20</v>
      </c>
      <c r="C24" s="5">
        <v>12</v>
      </c>
      <c r="D24" s="5">
        <v>8</v>
      </c>
      <c r="E24" s="5"/>
      <c r="F24" s="5"/>
      <c r="H24" s="12">
        <v>18</v>
      </c>
    </row>
    <row r="25" spans="1:8">
      <c r="A25" s="6" t="s">
        <v>20</v>
      </c>
      <c r="B25" s="5">
        <v>22</v>
      </c>
      <c r="C25" s="5">
        <v>18</v>
      </c>
      <c r="D25" s="5">
        <v>4</v>
      </c>
      <c r="E25" s="5"/>
      <c r="F25" s="5"/>
      <c r="H25" s="12">
        <v>22</v>
      </c>
    </row>
    <row r="26" spans="1:8">
      <c r="A26" s="6" t="s">
        <v>21</v>
      </c>
      <c r="B26" s="5">
        <v>21</v>
      </c>
      <c r="C26" s="5">
        <v>3</v>
      </c>
      <c r="D26" s="5">
        <v>18</v>
      </c>
      <c r="E26" s="5"/>
      <c r="F26" s="5">
        <v>1</v>
      </c>
      <c r="H26" s="12">
        <v>21</v>
      </c>
    </row>
    <row r="27" spans="1:8" s="4" customFormat="1" ht="15.75">
      <c r="A27" s="7" t="s">
        <v>29</v>
      </c>
      <c r="B27" s="8">
        <f>SUM(B22:B26)</f>
        <v>95</v>
      </c>
      <c r="C27" s="8">
        <f>SUM(C22:C26)</f>
        <v>50</v>
      </c>
      <c r="D27" s="8">
        <f>SUM(D22:D26)</f>
        <v>45</v>
      </c>
      <c r="E27" s="8">
        <f>SUM(E22:E26)</f>
        <v>1</v>
      </c>
      <c r="F27" s="8">
        <f>SUM(F22:F26)</f>
        <v>3</v>
      </c>
      <c r="H27" s="3">
        <f>SUM(H22:H26)</f>
        <v>93</v>
      </c>
    </row>
    <row r="28" spans="1:8">
      <c r="A28" s="6" t="s">
        <v>22</v>
      </c>
      <c r="B28" s="5">
        <v>19</v>
      </c>
      <c r="C28" s="5">
        <v>9</v>
      </c>
      <c r="D28" s="5">
        <v>10</v>
      </c>
      <c r="E28" s="5"/>
      <c r="F28" s="5"/>
      <c r="H28" s="12">
        <v>20</v>
      </c>
    </row>
    <row r="29" spans="1:8">
      <c r="A29" s="6" t="s">
        <v>23</v>
      </c>
      <c r="B29" s="5">
        <v>14</v>
      </c>
      <c r="C29" s="5">
        <v>14</v>
      </c>
      <c r="D29" s="5">
        <v>0</v>
      </c>
      <c r="E29" s="5"/>
      <c r="F29" s="5"/>
      <c r="H29" s="12">
        <v>14</v>
      </c>
    </row>
    <row r="30" spans="1:8">
      <c r="A30" s="6" t="s">
        <v>24</v>
      </c>
      <c r="B30" s="5">
        <v>23</v>
      </c>
      <c r="C30" s="5">
        <v>17</v>
      </c>
      <c r="D30" s="5">
        <v>6</v>
      </c>
      <c r="E30" s="5">
        <v>1</v>
      </c>
      <c r="F30" s="5"/>
      <c r="H30" s="12">
        <v>23</v>
      </c>
    </row>
    <row r="31" spans="1:8">
      <c r="A31" s="6" t="s">
        <v>25</v>
      </c>
      <c r="B31" s="5">
        <v>26</v>
      </c>
      <c r="C31" s="5">
        <v>21</v>
      </c>
      <c r="D31" s="5">
        <v>5</v>
      </c>
      <c r="E31" s="5">
        <v>2</v>
      </c>
      <c r="F31" s="5"/>
      <c r="H31" s="12">
        <v>26</v>
      </c>
    </row>
    <row r="32" spans="1:8" s="4" customFormat="1" ht="15.75">
      <c r="A32" s="7" t="s">
        <v>30</v>
      </c>
      <c r="B32" s="8">
        <f>SUM(B28:B31)</f>
        <v>82</v>
      </c>
      <c r="C32" s="8">
        <f>SUM(C28:C31)</f>
        <v>61</v>
      </c>
      <c r="D32" s="8">
        <f>SUM(D28:D31)</f>
        <v>21</v>
      </c>
      <c r="E32" s="8">
        <f>SUM(E28:E31)</f>
        <v>3</v>
      </c>
      <c r="F32" s="8">
        <f>SUM(F30:F31)</f>
        <v>0</v>
      </c>
      <c r="H32" s="3">
        <f>SUM(H28:H31)</f>
        <v>83</v>
      </c>
    </row>
    <row r="33" spans="1:8" s="4" customFormat="1" ht="15.75">
      <c r="A33" s="9" t="s">
        <v>33</v>
      </c>
      <c r="B33" s="10">
        <f>B8+B15+B21+B27+B32</f>
        <v>471</v>
      </c>
      <c r="C33" s="10">
        <f>C8+C15+C21+C27+C32</f>
        <v>197</v>
      </c>
      <c r="D33" s="10">
        <f>D8+D15+D21+D27+D32</f>
        <v>274</v>
      </c>
      <c r="E33" s="10">
        <f>E8+E15+E21+E27+E32</f>
        <v>18</v>
      </c>
      <c r="F33" s="10">
        <f>F8+F15+F21+F27+F32</f>
        <v>17</v>
      </c>
      <c r="H33" s="4">
        <f>H8+H15+H21+H27+H32</f>
        <v>462</v>
      </c>
    </row>
    <row r="34" spans="1:8" s="4" customFormat="1" ht="15.75">
      <c r="A34" s="17"/>
      <c r="B34" s="16"/>
      <c r="C34" s="16"/>
      <c r="D34" s="16"/>
      <c r="E34" s="16"/>
      <c r="F34" s="16"/>
    </row>
    <row r="35" spans="1:8">
      <c r="A35" s="2"/>
      <c r="B35" s="2"/>
      <c r="C35" s="93" t="s">
        <v>37</v>
      </c>
      <c r="D35" s="93"/>
    </row>
    <row r="36" spans="1:8">
      <c r="A36" s="2"/>
      <c r="B36" s="2"/>
      <c r="C36" s="1" t="s">
        <v>38</v>
      </c>
      <c r="D36" s="1" t="s">
        <v>2</v>
      </c>
    </row>
    <row r="37" spans="1:8" ht="47.25">
      <c r="A37" s="13" t="s">
        <v>36</v>
      </c>
      <c r="B37" s="14">
        <f>B33+E33+F33</f>
        <v>506</v>
      </c>
      <c r="C37" s="15">
        <f>C33+E33</f>
        <v>215</v>
      </c>
      <c r="D37" s="15">
        <f>D33+F33</f>
        <v>291</v>
      </c>
    </row>
  </sheetData>
  <mergeCells count="7">
    <mergeCell ref="E3:F3"/>
    <mergeCell ref="C35:D35"/>
    <mergeCell ref="C2:F2"/>
    <mergeCell ref="A1:F1"/>
    <mergeCell ref="C3:D3"/>
    <mergeCell ref="A3:A4"/>
    <mergeCell ref="B3:B4"/>
  </mergeCells>
  <phoneticPr fontId="1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workbookViewId="0">
      <selection activeCell="I47" sqref="I47"/>
    </sheetView>
  </sheetViews>
  <sheetFormatPr defaultRowHeight="12.75"/>
  <cols>
    <col min="1" max="1" width="21.28515625" customWidth="1"/>
    <col min="2" max="2" width="17.42578125" customWidth="1"/>
    <col min="3" max="3" width="16.5703125" customWidth="1"/>
    <col min="4" max="4" width="9.5703125" customWidth="1"/>
    <col min="7" max="7" width="26.7109375" customWidth="1"/>
  </cols>
  <sheetData>
    <row r="1" spans="1:7" ht="36" customHeight="1">
      <c r="A1" s="95" t="s">
        <v>107</v>
      </c>
      <c r="B1" s="95"/>
      <c r="C1" s="95"/>
      <c r="D1" s="95"/>
      <c r="E1" s="95"/>
      <c r="F1" s="95"/>
    </row>
    <row r="2" spans="1:7" ht="19.5" customHeight="1">
      <c r="C2" s="94" t="s">
        <v>108</v>
      </c>
      <c r="D2" s="94"/>
      <c r="E2" s="94"/>
      <c r="F2" s="94"/>
    </row>
    <row r="3" spans="1:7" ht="50.2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</row>
    <row r="4" spans="1:7" ht="15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</row>
    <row r="5" spans="1:7" ht="15">
      <c r="A5" s="22" t="s">
        <v>100</v>
      </c>
      <c r="B5" s="42">
        <f>C5+D5</f>
        <v>17</v>
      </c>
      <c r="C5" s="5">
        <v>14</v>
      </c>
      <c r="D5" s="5">
        <v>3</v>
      </c>
      <c r="E5" s="5">
        <v>1</v>
      </c>
      <c r="F5" s="5"/>
      <c r="G5" t="s">
        <v>105</v>
      </c>
    </row>
    <row r="6" spans="1:7" ht="15">
      <c r="A6" s="22" t="s">
        <v>101</v>
      </c>
      <c r="B6" s="42">
        <f t="shared" ref="B6:B7" si="0">C6+D6</f>
        <v>14</v>
      </c>
      <c r="C6" s="5">
        <v>0</v>
      </c>
      <c r="D6" s="5">
        <v>14</v>
      </c>
      <c r="E6" s="5"/>
      <c r="F6" s="5">
        <v>1</v>
      </c>
    </row>
    <row r="7" spans="1:7" ht="15">
      <c r="A7" s="22" t="s">
        <v>102</v>
      </c>
      <c r="B7" s="42">
        <f t="shared" si="0"/>
        <v>16</v>
      </c>
      <c r="C7" s="5">
        <v>0</v>
      </c>
      <c r="D7" s="5">
        <v>16</v>
      </c>
      <c r="E7" s="5"/>
      <c r="F7" s="5"/>
    </row>
    <row r="8" spans="1:7" ht="15.75">
      <c r="A8" s="30" t="s">
        <v>26</v>
      </c>
      <c r="B8" s="38">
        <f>SUM(B5:B7)</f>
        <v>47</v>
      </c>
      <c r="C8" s="38">
        <f>SUM(C5:C7)</f>
        <v>14</v>
      </c>
      <c r="D8" s="38">
        <f t="shared" ref="D8:F8" si="1">SUM(D5:D7)</f>
        <v>33</v>
      </c>
      <c r="E8" s="38">
        <f t="shared" si="1"/>
        <v>1</v>
      </c>
      <c r="F8" s="38">
        <f t="shared" si="1"/>
        <v>1</v>
      </c>
    </row>
    <row r="9" spans="1:7" ht="15">
      <c r="A9" s="22" t="s">
        <v>79</v>
      </c>
      <c r="B9" s="42">
        <f>C9+D9</f>
        <v>16</v>
      </c>
      <c r="C9" s="5">
        <v>14</v>
      </c>
      <c r="D9" s="5">
        <v>2</v>
      </c>
      <c r="E9" s="5">
        <v>1</v>
      </c>
      <c r="F9" s="5">
        <v>2</v>
      </c>
      <c r="G9" t="s">
        <v>90</v>
      </c>
    </row>
    <row r="10" spans="1:7" ht="15">
      <c r="A10" s="22" t="s">
        <v>80</v>
      </c>
      <c r="B10" s="42">
        <f t="shared" ref="B10:B11" si="2">C10+D10</f>
        <v>17</v>
      </c>
      <c r="C10" s="5">
        <v>0</v>
      </c>
      <c r="D10" s="5">
        <v>17</v>
      </c>
      <c r="E10" s="5"/>
      <c r="F10" s="5">
        <v>5</v>
      </c>
    </row>
    <row r="11" spans="1:7" ht="15">
      <c r="A11" s="22" t="s">
        <v>81</v>
      </c>
      <c r="B11" s="42">
        <f t="shared" si="2"/>
        <v>18</v>
      </c>
      <c r="C11" s="5">
        <v>0</v>
      </c>
      <c r="D11" s="5">
        <v>18</v>
      </c>
      <c r="E11" s="5"/>
      <c r="F11" s="5">
        <v>3</v>
      </c>
    </row>
    <row r="12" spans="1:7" ht="15.75">
      <c r="A12" s="30" t="s">
        <v>27</v>
      </c>
      <c r="B12" s="30">
        <f>SUM(B9:B11)</f>
        <v>51</v>
      </c>
      <c r="C12" s="30">
        <f>SUM(C9:C11)</f>
        <v>14</v>
      </c>
      <c r="D12" s="30">
        <f>SUM(D9:D11)</f>
        <v>37</v>
      </c>
      <c r="E12" s="30">
        <f>SUM(E9:E11)</f>
        <v>1</v>
      </c>
      <c r="F12" s="30">
        <f>SUM(F9:F11)</f>
        <v>10</v>
      </c>
    </row>
    <row r="13" spans="1:7" ht="15">
      <c r="A13" s="22" t="s">
        <v>50</v>
      </c>
      <c r="B13" s="42">
        <f>C13+D13</f>
        <v>15</v>
      </c>
      <c r="C13" s="5">
        <v>9</v>
      </c>
      <c r="D13" s="5">
        <v>6</v>
      </c>
      <c r="E13" s="5">
        <v>2</v>
      </c>
      <c r="F13" s="5"/>
      <c r="G13" t="s">
        <v>91</v>
      </c>
    </row>
    <row r="14" spans="1:7" ht="15">
      <c r="A14" s="22" t="s">
        <v>51</v>
      </c>
      <c r="B14" s="42">
        <f t="shared" ref="B14:B15" si="3">C14+D14</f>
        <v>18</v>
      </c>
      <c r="C14" s="5">
        <v>1</v>
      </c>
      <c r="D14" s="5">
        <v>17</v>
      </c>
      <c r="E14" s="5"/>
      <c r="F14" s="5">
        <v>1</v>
      </c>
    </row>
    <row r="15" spans="1:7" ht="15">
      <c r="A15" s="22" t="s">
        <v>52</v>
      </c>
      <c r="B15" s="42">
        <f t="shared" si="3"/>
        <v>14</v>
      </c>
      <c r="C15" s="5">
        <v>3</v>
      </c>
      <c r="D15" s="5">
        <v>11</v>
      </c>
      <c r="E15" s="5"/>
      <c r="F15" s="5">
        <v>5</v>
      </c>
      <c r="G15" s="25"/>
    </row>
    <row r="16" spans="1:7" ht="15.75">
      <c r="A16" s="23" t="s">
        <v>28</v>
      </c>
      <c r="B16" s="24">
        <f>SUM(B13:B15)</f>
        <v>47</v>
      </c>
      <c r="C16" s="24">
        <f>SUM(C13:C15)</f>
        <v>13</v>
      </c>
      <c r="D16" s="24">
        <f>SUM(D13:D15)</f>
        <v>34</v>
      </c>
      <c r="E16" s="8">
        <f>SUM(E13:E15)</f>
        <v>2</v>
      </c>
      <c r="F16" s="8">
        <f>SUM(F13:F15)</f>
        <v>6</v>
      </c>
    </row>
    <row r="17" spans="1:18" ht="15">
      <c r="A17" s="6" t="s">
        <v>0</v>
      </c>
      <c r="B17" s="5">
        <f>C17+D17</f>
        <v>13</v>
      </c>
      <c r="C17" s="5">
        <v>10</v>
      </c>
      <c r="D17" s="5">
        <v>3</v>
      </c>
      <c r="E17" s="5"/>
      <c r="F17" s="5"/>
      <c r="G17" t="s">
        <v>92</v>
      </c>
    </row>
    <row r="18" spans="1:18" ht="15">
      <c r="A18" s="6" t="s">
        <v>4</v>
      </c>
      <c r="B18" s="5">
        <f t="shared" ref="B18:B21" si="4">C18+D18</f>
        <v>12</v>
      </c>
      <c r="C18" s="5">
        <v>3</v>
      </c>
      <c r="D18" s="5">
        <v>9</v>
      </c>
      <c r="E18" s="5"/>
      <c r="F18" s="5"/>
    </row>
    <row r="19" spans="1:18" ht="15">
      <c r="A19" s="6" t="s">
        <v>5</v>
      </c>
      <c r="B19" s="5">
        <f t="shared" si="4"/>
        <v>18</v>
      </c>
      <c r="C19" s="5">
        <v>10</v>
      </c>
      <c r="D19" s="5">
        <v>8</v>
      </c>
      <c r="E19" s="5"/>
      <c r="F19" s="5"/>
    </row>
    <row r="20" spans="1:18" ht="15.75" customHeight="1">
      <c r="A20" s="6" t="s">
        <v>103</v>
      </c>
      <c r="B20" s="5">
        <f t="shared" si="4"/>
        <v>18</v>
      </c>
      <c r="C20" s="5">
        <v>3</v>
      </c>
      <c r="D20" s="5">
        <v>15</v>
      </c>
      <c r="E20" s="5"/>
      <c r="F20" s="5"/>
      <c r="G20" s="25"/>
      <c r="H20" s="25"/>
      <c r="I20" s="25"/>
      <c r="J20" s="25"/>
      <c r="K20" s="25"/>
    </row>
    <row r="21" spans="1:18" ht="18.75" customHeight="1">
      <c r="A21" s="29" t="s">
        <v>104</v>
      </c>
      <c r="B21" s="5">
        <f t="shared" si="4"/>
        <v>15</v>
      </c>
      <c r="C21" s="41">
        <v>5</v>
      </c>
      <c r="D21" s="41">
        <v>10</v>
      </c>
      <c r="E21" s="41"/>
      <c r="F21" s="41"/>
      <c r="G21" t="s">
        <v>96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5.75">
      <c r="A22" s="7" t="s">
        <v>29</v>
      </c>
      <c r="B22" s="8">
        <f>SUM(B17:B21)</f>
        <v>76</v>
      </c>
      <c r="C22" s="8">
        <f>SUM(C17:C21)</f>
        <v>31</v>
      </c>
      <c r="D22" s="8">
        <f t="shared" ref="D22:F22" si="5">SUM(D17:D21)</f>
        <v>45</v>
      </c>
      <c r="E22" s="8">
        <f t="shared" si="5"/>
        <v>0</v>
      </c>
      <c r="F22" s="8">
        <f t="shared" si="5"/>
        <v>0</v>
      </c>
    </row>
    <row r="23" spans="1:18" ht="15">
      <c r="A23" s="6" t="s">
        <v>6</v>
      </c>
      <c r="B23" s="5">
        <f>C23+D23</f>
        <v>15</v>
      </c>
      <c r="C23" s="5">
        <v>2</v>
      </c>
      <c r="D23" s="5">
        <v>13</v>
      </c>
      <c r="E23" s="12">
        <v>1</v>
      </c>
      <c r="F23" s="5">
        <v>1</v>
      </c>
      <c r="G23" t="s">
        <v>92</v>
      </c>
    </row>
    <row r="24" spans="1:18" ht="15">
      <c r="A24" s="6" t="s">
        <v>7</v>
      </c>
      <c r="B24" s="5">
        <f t="shared" ref="B24:B26" si="6">C24+D24</f>
        <v>32</v>
      </c>
      <c r="C24" s="5">
        <v>13</v>
      </c>
      <c r="D24" s="5">
        <v>19</v>
      </c>
      <c r="E24" s="5"/>
      <c r="F24" s="5"/>
    </row>
    <row r="25" spans="1:18" ht="15">
      <c r="A25" s="29" t="s">
        <v>8</v>
      </c>
      <c r="B25" s="5">
        <f t="shared" si="6"/>
        <v>26</v>
      </c>
      <c r="C25" s="41">
        <v>16</v>
      </c>
      <c r="D25" s="41">
        <v>10</v>
      </c>
      <c r="E25" s="41"/>
      <c r="F25" s="41"/>
    </row>
    <row r="26" spans="1:18" ht="18" customHeight="1">
      <c r="A26" s="29" t="s">
        <v>9</v>
      </c>
      <c r="B26" s="5">
        <f t="shared" si="6"/>
        <v>23</v>
      </c>
      <c r="C26" s="41">
        <v>9</v>
      </c>
      <c r="D26" s="41">
        <v>14</v>
      </c>
      <c r="E26" s="41"/>
      <c r="F26" s="41"/>
      <c r="G26" s="25" t="s">
        <v>94</v>
      </c>
    </row>
    <row r="27" spans="1:18" ht="15.75">
      <c r="A27" s="7" t="s">
        <v>30</v>
      </c>
      <c r="B27" s="8">
        <f>SUM(B23:B26)</f>
        <v>96</v>
      </c>
      <c r="C27" s="8">
        <f t="shared" ref="C27:F27" si="7">SUM(C23:C26)</f>
        <v>40</v>
      </c>
      <c r="D27" s="8">
        <f t="shared" si="7"/>
        <v>56</v>
      </c>
      <c r="E27" s="8">
        <f t="shared" si="7"/>
        <v>1</v>
      </c>
      <c r="F27" s="8">
        <f t="shared" si="7"/>
        <v>1</v>
      </c>
    </row>
    <row r="28" spans="1:18" ht="15.75">
      <c r="A28" s="9" t="s">
        <v>33</v>
      </c>
      <c r="B28" s="10">
        <f>B8+B12+B16+B22+B27</f>
        <v>317</v>
      </c>
      <c r="C28" s="10">
        <f t="shared" ref="C28:F28" si="8">C8+C12+C16+C22+C27</f>
        <v>112</v>
      </c>
      <c r="D28" s="10">
        <f t="shared" si="8"/>
        <v>205</v>
      </c>
      <c r="E28" s="10">
        <f t="shared" si="8"/>
        <v>5</v>
      </c>
      <c r="F28" s="10">
        <f t="shared" si="8"/>
        <v>18</v>
      </c>
    </row>
    <row r="29" spans="1:18" ht="15.75">
      <c r="A29" s="17"/>
      <c r="B29" s="16"/>
      <c r="C29" s="16"/>
      <c r="D29" s="16"/>
      <c r="E29" s="16"/>
      <c r="F29" s="16"/>
    </row>
    <row r="30" spans="1:18" ht="15">
      <c r="A30" s="2"/>
      <c r="B30" s="2"/>
      <c r="C30" s="93" t="s">
        <v>37</v>
      </c>
      <c r="D30" s="93"/>
      <c r="E30" s="11"/>
      <c r="F30" s="11"/>
    </row>
    <row r="31" spans="1:18" ht="15">
      <c r="A31" s="2"/>
      <c r="B31" s="2"/>
      <c r="C31" s="40" t="s">
        <v>38</v>
      </c>
      <c r="D31" s="40" t="s">
        <v>2</v>
      </c>
      <c r="E31" s="11"/>
      <c r="F31" s="11"/>
    </row>
    <row r="32" spans="1:18" ht="63">
      <c r="A32" s="13" t="s">
        <v>36</v>
      </c>
      <c r="B32" s="14">
        <f>C28+D28+E28+F28</f>
        <v>340</v>
      </c>
      <c r="C32" s="15">
        <f>C28+E28</f>
        <v>117</v>
      </c>
      <c r="D32" s="15">
        <f>D28+F28</f>
        <v>223</v>
      </c>
      <c r="E32" s="11"/>
      <c r="F32" s="11"/>
    </row>
  </sheetData>
  <mergeCells count="7">
    <mergeCell ref="C30:D30"/>
    <mergeCell ref="A1:F1"/>
    <mergeCell ref="C2:F2"/>
    <mergeCell ref="A3:A4"/>
    <mergeCell ref="B3:B4"/>
    <mergeCell ref="C3:D3"/>
    <mergeCell ref="E3:F3"/>
  </mergeCells>
  <pageMargins left="0.7" right="0.7" top="0.75" bottom="0.75" header="0.3" footer="0.3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workbookViewId="0">
      <selection sqref="A1:XFD1048576"/>
    </sheetView>
  </sheetViews>
  <sheetFormatPr defaultRowHeight="12.75"/>
  <cols>
    <col min="1" max="1" width="21.28515625" customWidth="1"/>
    <col min="2" max="2" width="17.42578125" customWidth="1"/>
    <col min="3" max="3" width="16.5703125" customWidth="1"/>
    <col min="4" max="4" width="9.5703125" customWidth="1"/>
    <col min="7" max="7" width="26.7109375" customWidth="1"/>
  </cols>
  <sheetData>
    <row r="1" spans="1:7" ht="36" customHeight="1">
      <c r="A1" s="95" t="s">
        <v>116</v>
      </c>
      <c r="B1" s="95"/>
      <c r="C1" s="95"/>
      <c r="D1" s="95"/>
      <c r="E1" s="95"/>
      <c r="F1" s="95"/>
    </row>
    <row r="2" spans="1:7" ht="19.5" customHeight="1">
      <c r="C2" s="94" t="s">
        <v>117</v>
      </c>
      <c r="D2" s="94"/>
      <c r="E2" s="94"/>
      <c r="F2" s="94"/>
    </row>
    <row r="3" spans="1:7" ht="50.2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</row>
    <row r="4" spans="1:7" ht="15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</row>
    <row r="5" spans="1:7" ht="15">
      <c r="A5" s="22" t="s">
        <v>109</v>
      </c>
      <c r="B5" s="45">
        <f>C5+D5</f>
        <v>17</v>
      </c>
      <c r="C5" s="5">
        <v>0</v>
      </c>
      <c r="D5" s="5">
        <v>17</v>
      </c>
      <c r="E5" s="5"/>
      <c r="F5" s="5"/>
      <c r="G5" t="s">
        <v>118</v>
      </c>
    </row>
    <row r="6" spans="1:7" ht="15">
      <c r="A6" s="22" t="s">
        <v>110</v>
      </c>
      <c r="B6" s="45">
        <f>C6+D6</f>
        <v>17</v>
      </c>
      <c r="C6" s="5">
        <v>9</v>
      </c>
      <c r="D6" s="5">
        <v>8</v>
      </c>
      <c r="E6" s="5"/>
      <c r="F6" s="5">
        <v>1</v>
      </c>
      <c r="G6" t="s">
        <v>114</v>
      </c>
    </row>
    <row r="7" spans="1:7" ht="15">
      <c r="A7" s="22" t="s">
        <v>111</v>
      </c>
      <c r="B7" s="45">
        <f>C7+D7</f>
        <v>16</v>
      </c>
      <c r="C7" s="5">
        <v>0</v>
      </c>
      <c r="D7" s="5">
        <v>16</v>
      </c>
      <c r="E7" s="5"/>
      <c r="F7" s="5"/>
    </row>
    <row r="8" spans="1:7" ht="15.75">
      <c r="A8" s="46" t="s">
        <v>112</v>
      </c>
      <c r="B8" s="46">
        <f>SUM(B5:B7)</f>
        <v>50</v>
      </c>
      <c r="C8" s="46">
        <f t="shared" ref="C8:D8" si="0">SUM(C5:C7)</f>
        <v>9</v>
      </c>
      <c r="D8" s="46">
        <f t="shared" si="0"/>
        <v>41</v>
      </c>
      <c r="E8" s="47"/>
      <c r="F8" s="47">
        <f>SUM(F6:F7)</f>
        <v>1</v>
      </c>
    </row>
    <row r="9" spans="1:7" ht="15">
      <c r="A9" s="22" t="s">
        <v>100</v>
      </c>
      <c r="B9" s="45">
        <f>C9+D9</f>
        <v>18</v>
      </c>
      <c r="C9" s="5">
        <v>15</v>
      </c>
      <c r="D9" s="5">
        <v>3</v>
      </c>
      <c r="E9" s="5"/>
      <c r="F9" s="5"/>
      <c r="G9" t="s">
        <v>115</v>
      </c>
    </row>
    <row r="10" spans="1:7" ht="15">
      <c r="A10" s="22" t="s">
        <v>101</v>
      </c>
      <c r="B10" s="45">
        <f t="shared" ref="B10:B11" si="1">C10+D10</f>
        <v>14</v>
      </c>
      <c r="C10" s="5">
        <v>0</v>
      </c>
      <c r="D10" s="5">
        <v>14</v>
      </c>
      <c r="E10" s="5"/>
      <c r="F10" s="5"/>
    </row>
    <row r="11" spans="1:7" ht="15">
      <c r="A11" s="22" t="s">
        <v>102</v>
      </c>
      <c r="B11" s="45">
        <f t="shared" si="1"/>
        <v>18</v>
      </c>
      <c r="C11" s="5">
        <v>1</v>
      </c>
      <c r="D11" s="5">
        <v>17</v>
      </c>
      <c r="E11" s="5"/>
      <c r="F11" s="5"/>
      <c r="G11" t="s">
        <v>113</v>
      </c>
    </row>
    <row r="12" spans="1:7" ht="15.75">
      <c r="A12" s="30" t="s">
        <v>27</v>
      </c>
      <c r="B12" s="38">
        <f>SUM(B9:B11)</f>
        <v>50</v>
      </c>
      <c r="C12" s="38">
        <f>SUM(C9:C11)</f>
        <v>16</v>
      </c>
      <c r="D12" s="38">
        <f t="shared" ref="D12:F12" si="2">SUM(D9:D11)</f>
        <v>34</v>
      </c>
      <c r="E12" s="38">
        <f t="shared" si="2"/>
        <v>0</v>
      </c>
      <c r="F12" s="38">
        <f t="shared" si="2"/>
        <v>0</v>
      </c>
    </row>
    <row r="13" spans="1:7" ht="15">
      <c r="A13" s="22" t="s">
        <v>79</v>
      </c>
      <c r="B13" s="45">
        <f>C13+D13</f>
        <v>16</v>
      </c>
      <c r="C13" s="5">
        <v>14</v>
      </c>
      <c r="D13" s="5">
        <v>2</v>
      </c>
      <c r="E13" s="5"/>
      <c r="F13" s="5">
        <v>1</v>
      </c>
      <c r="G13" t="s">
        <v>90</v>
      </c>
    </row>
    <row r="14" spans="1:7" ht="15">
      <c r="A14" s="22" t="s">
        <v>80</v>
      </c>
      <c r="B14" s="45">
        <f t="shared" ref="B14:B15" si="3">C14+D14</f>
        <v>14</v>
      </c>
      <c r="C14" s="5">
        <v>0</v>
      </c>
      <c r="D14" s="5">
        <v>14</v>
      </c>
      <c r="E14" s="5"/>
      <c r="F14" s="5">
        <v>11</v>
      </c>
    </row>
    <row r="15" spans="1:7" ht="15">
      <c r="A15" s="22" t="s">
        <v>81</v>
      </c>
      <c r="B15" s="45">
        <f t="shared" si="3"/>
        <v>15</v>
      </c>
      <c r="C15" s="5">
        <v>0</v>
      </c>
      <c r="D15" s="5">
        <v>15</v>
      </c>
      <c r="E15" s="5"/>
      <c r="F15" s="5">
        <v>0</v>
      </c>
    </row>
    <row r="16" spans="1:7" ht="15.75">
      <c r="A16" s="30" t="s">
        <v>28</v>
      </c>
      <c r="B16" s="30">
        <f>SUM(B13:B15)</f>
        <v>45</v>
      </c>
      <c r="C16" s="30">
        <f>SUM(C13:C15)</f>
        <v>14</v>
      </c>
      <c r="D16" s="30">
        <f>SUM(D13:D15)</f>
        <v>31</v>
      </c>
      <c r="E16" s="30">
        <f>SUM(E13:E15)</f>
        <v>0</v>
      </c>
      <c r="F16" s="30">
        <f>SUM(F13:F15)</f>
        <v>12</v>
      </c>
    </row>
    <row r="17" spans="1:18" ht="15">
      <c r="A17" s="22" t="s">
        <v>50</v>
      </c>
      <c r="B17" s="45">
        <f>C17+D17</f>
        <v>15</v>
      </c>
      <c r="C17" s="5">
        <v>9</v>
      </c>
      <c r="D17" s="5">
        <v>6</v>
      </c>
      <c r="E17" s="5"/>
      <c r="F17" s="5"/>
      <c r="G17" t="s">
        <v>91</v>
      </c>
    </row>
    <row r="18" spans="1:18" ht="15">
      <c r="A18" s="22" t="s">
        <v>51</v>
      </c>
      <c r="B18" s="45">
        <f t="shared" ref="B18:B19" si="4">C18+D18</f>
        <v>18</v>
      </c>
      <c r="C18" s="5">
        <v>2</v>
      </c>
      <c r="D18" s="5">
        <v>16</v>
      </c>
      <c r="E18" s="5"/>
      <c r="F18" s="5"/>
    </row>
    <row r="19" spans="1:18" ht="15">
      <c r="A19" s="22" t="s">
        <v>52</v>
      </c>
      <c r="B19" s="45">
        <f t="shared" si="4"/>
        <v>14</v>
      </c>
      <c r="C19" s="5">
        <v>4</v>
      </c>
      <c r="D19" s="5">
        <v>10</v>
      </c>
      <c r="E19" s="5"/>
      <c r="F19" s="5"/>
      <c r="G19" s="25"/>
    </row>
    <row r="20" spans="1:18" ht="15.75">
      <c r="A20" s="23" t="s">
        <v>29</v>
      </c>
      <c r="B20" s="24">
        <f>SUM(B17:B19)</f>
        <v>47</v>
      </c>
      <c r="C20" s="24">
        <f>SUM(C17:C19)</f>
        <v>15</v>
      </c>
      <c r="D20" s="24">
        <f>SUM(D17:D19)</f>
        <v>32</v>
      </c>
      <c r="E20" s="8">
        <f>SUM(E17:E19)</f>
        <v>0</v>
      </c>
      <c r="F20" s="8">
        <f>SUM(F17:F19)</f>
        <v>0</v>
      </c>
    </row>
    <row r="21" spans="1:18" ht="15">
      <c r="A21" s="6" t="s">
        <v>0</v>
      </c>
      <c r="B21" s="5">
        <f>C21+D21</f>
        <v>14</v>
      </c>
      <c r="C21" s="5">
        <v>10</v>
      </c>
      <c r="D21" s="5">
        <v>4</v>
      </c>
      <c r="E21" s="5"/>
      <c r="F21" s="5"/>
      <c r="G21" t="s">
        <v>92</v>
      </c>
    </row>
    <row r="22" spans="1:18" ht="15">
      <c r="A22" s="6" t="s">
        <v>4</v>
      </c>
      <c r="B22" s="5">
        <f t="shared" ref="B22:B25" si="5">C22+D22</f>
        <v>12</v>
      </c>
      <c r="C22" s="5">
        <v>3</v>
      </c>
      <c r="D22" s="5">
        <v>9</v>
      </c>
      <c r="E22" s="5"/>
      <c r="F22" s="5"/>
    </row>
    <row r="23" spans="1:18" ht="15">
      <c r="A23" s="6" t="s">
        <v>5</v>
      </c>
      <c r="B23" s="5">
        <f t="shared" si="5"/>
        <v>18</v>
      </c>
      <c r="C23" s="5">
        <v>10</v>
      </c>
      <c r="D23" s="5">
        <v>8</v>
      </c>
      <c r="E23" s="5"/>
      <c r="F23" s="5"/>
    </row>
    <row r="24" spans="1:18" ht="15.75" customHeight="1">
      <c r="A24" s="6" t="s">
        <v>103</v>
      </c>
      <c r="B24" s="5">
        <f t="shared" si="5"/>
        <v>18</v>
      </c>
      <c r="C24" s="5">
        <v>3</v>
      </c>
      <c r="D24" s="5">
        <v>15</v>
      </c>
      <c r="E24" s="5"/>
      <c r="F24" s="5"/>
      <c r="G24" s="25"/>
      <c r="H24" s="25"/>
      <c r="I24" s="25"/>
      <c r="J24" s="25"/>
      <c r="K24" s="25"/>
    </row>
    <row r="25" spans="1:18" ht="18.75" customHeight="1">
      <c r="A25" s="29" t="s">
        <v>104</v>
      </c>
      <c r="B25" s="5">
        <f t="shared" si="5"/>
        <v>15</v>
      </c>
      <c r="C25" s="44">
        <v>5</v>
      </c>
      <c r="D25" s="44">
        <v>10</v>
      </c>
      <c r="E25" s="44"/>
      <c r="F25" s="44"/>
      <c r="G25" t="s">
        <v>96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5.75">
      <c r="A26" s="7" t="s">
        <v>30</v>
      </c>
      <c r="B26" s="8">
        <f>SUM(B21:B25)</f>
        <v>77</v>
      </c>
      <c r="C26" s="8">
        <f>SUM(C21:C25)</f>
        <v>31</v>
      </c>
      <c r="D26" s="8">
        <f t="shared" ref="D26:F26" si="6">SUM(D21:D25)</f>
        <v>46</v>
      </c>
      <c r="E26" s="8">
        <f t="shared" si="6"/>
        <v>0</v>
      </c>
      <c r="F26" s="8">
        <f t="shared" si="6"/>
        <v>0</v>
      </c>
    </row>
    <row r="27" spans="1:18" ht="15.75">
      <c r="A27" s="9" t="s">
        <v>33</v>
      </c>
      <c r="B27" s="10">
        <f>B8+B12+B16+B20+B26</f>
        <v>269</v>
      </c>
      <c r="C27" s="10">
        <f t="shared" ref="C27:D27" si="7">C8+C12+C16+C20+C26</f>
        <v>85</v>
      </c>
      <c r="D27" s="10">
        <f t="shared" si="7"/>
        <v>184</v>
      </c>
      <c r="E27" s="10">
        <f>E8+E12+E16+E20+E26</f>
        <v>0</v>
      </c>
      <c r="F27" s="10">
        <f>F8+F12+F16+F20+F26</f>
        <v>13</v>
      </c>
    </row>
    <row r="28" spans="1:18" ht="15.75">
      <c r="A28" s="17"/>
      <c r="B28" s="16"/>
      <c r="C28" s="16"/>
      <c r="D28" s="16"/>
      <c r="E28" s="16"/>
      <c r="F28" s="16"/>
    </row>
    <row r="29" spans="1:18" ht="24" customHeight="1">
      <c r="A29" s="2"/>
      <c r="B29" s="2"/>
      <c r="C29" s="93" t="s">
        <v>37</v>
      </c>
      <c r="D29" s="93"/>
      <c r="E29" s="11"/>
      <c r="F29" s="11"/>
    </row>
    <row r="30" spans="1:18" ht="15">
      <c r="A30" s="2"/>
      <c r="B30" s="2"/>
      <c r="C30" s="43" t="s">
        <v>38</v>
      </c>
      <c r="D30" s="43" t="s">
        <v>2</v>
      </c>
      <c r="E30" s="11"/>
      <c r="F30" s="11"/>
    </row>
    <row r="31" spans="1:18" ht="63">
      <c r="A31" s="13" t="s">
        <v>119</v>
      </c>
      <c r="B31" s="14">
        <f>C27+D27+E27+F27</f>
        <v>282</v>
      </c>
      <c r="C31" s="15">
        <f>C27+E27</f>
        <v>85</v>
      </c>
      <c r="D31" s="15">
        <f>D27+F27</f>
        <v>197</v>
      </c>
      <c r="E31" s="11"/>
      <c r="F31" s="11"/>
    </row>
  </sheetData>
  <mergeCells count="7">
    <mergeCell ref="C29:D29"/>
    <mergeCell ref="A1:F1"/>
    <mergeCell ref="C2:F2"/>
    <mergeCell ref="A3:A4"/>
    <mergeCell ref="B3:B4"/>
    <mergeCell ref="C3:D3"/>
    <mergeCell ref="E3:F3"/>
  </mergeCells>
  <pageMargins left="0.7" right="0.7" top="0.75" bottom="0.75" header="0.3" footer="0.3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60" workbookViewId="0">
      <selection activeCell="B20" sqref="B20"/>
    </sheetView>
  </sheetViews>
  <sheetFormatPr defaultRowHeight="12.75"/>
  <cols>
    <col min="1" max="1" width="21.28515625" customWidth="1"/>
    <col min="2" max="2" width="17.42578125" customWidth="1"/>
    <col min="3" max="4" width="16.5703125" customWidth="1"/>
    <col min="5" max="5" width="9.5703125" customWidth="1"/>
    <col min="8" max="8" width="26.7109375" customWidth="1"/>
  </cols>
  <sheetData>
    <row r="1" spans="1:8" ht="36" customHeight="1">
      <c r="A1" s="95" t="s">
        <v>120</v>
      </c>
      <c r="B1" s="95"/>
      <c r="C1" s="95"/>
      <c r="D1" s="95"/>
      <c r="E1" s="95"/>
      <c r="F1" s="95"/>
      <c r="G1" s="95"/>
    </row>
    <row r="2" spans="1:8" ht="19.5" customHeight="1">
      <c r="C2" s="101">
        <v>42121</v>
      </c>
      <c r="D2" s="94"/>
      <c r="E2" s="94"/>
      <c r="F2" s="94"/>
      <c r="G2" s="94"/>
    </row>
    <row r="3" spans="1:8" ht="50.25" customHeight="1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8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8" ht="15">
      <c r="A5" s="22" t="s">
        <v>109</v>
      </c>
      <c r="B5" s="50">
        <f>C5+E5</f>
        <v>15</v>
      </c>
      <c r="C5" s="5">
        <v>0</v>
      </c>
      <c r="D5" s="5"/>
      <c r="E5" s="5">
        <v>15</v>
      </c>
      <c r="F5" s="5"/>
      <c r="G5" s="5"/>
    </row>
    <row r="6" spans="1:8" ht="15">
      <c r="A6" s="22" t="s">
        <v>110</v>
      </c>
      <c r="B6" s="50">
        <f>C6+E6</f>
        <v>16</v>
      </c>
      <c r="C6" s="5">
        <v>9</v>
      </c>
      <c r="D6" s="5"/>
      <c r="E6" s="5">
        <v>7</v>
      </c>
      <c r="F6" s="5"/>
      <c r="G6" s="5">
        <v>1</v>
      </c>
      <c r="H6" t="s">
        <v>114</v>
      </c>
    </row>
    <row r="7" spans="1:8" ht="15">
      <c r="A7" s="22" t="s">
        <v>111</v>
      </c>
      <c r="B7" s="50">
        <f>C7+E7</f>
        <v>16</v>
      </c>
      <c r="C7" s="5">
        <v>0</v>
      </c>
      <c r="D7" s="5"/>
      <c r="E7" s="5">
        <v>16</v>
      </c>
      <c r="F7" s="5"/>
      <c r="G7" s="5"/>
    </row>
    <row r="8" spans="1:8" ht="15.75">
      <c r="A8" s="46" t="s">
        <v>112</v>
      </c>
      <c r="B8" s="46">
        <f>SUM(B5:B7)</f>
        <v>47</v>
      </c>
      <c r="C8" s="46">
        <f t="shared" ref="C8:E8" si="0">SUM(C5:C7)</f>
        <v>9</v>
      </c>
      <c r="D8" s="46"/>
      <c r="E8" s="46">
        <f t="shared" si="0"/>
        <v>38</v>
      </c>
      <c r="F8" s="47"/>
      <c r="G8" s="47">
        <f>SUM(G6:G7)</f>
        <v>1</v>
      </c>
    </row>
    <row r="9" spans="1:8" ht="15">
      <c r="A9" s="22" t="s">
        <v>100</v>
      </c>
      <c r="B9" s="50">
        <f>C9+D9+E9</f>
        <v>16</v>
      </c>
      <c r="C9" s="5">
        <v>10</v>
      </c>
      <c r="D9" s="5">
        <v>3</v>
      </c>
      <c r="E9" s="5">
        <v>3</v>
      </c>
      <c r="F9" s="5">
        <v>1</v>
      </c>
      <c r="G9" s="5"/>
      <c r="H9" t="s">
        <v>115</v>
      </c>
    </row>
    <row r="10" spans="1:8" ht="15">
      <c r="A10" s="22" t="s">
        <v>101</v>
      </c>
      <c r="B10" s="50">
        <f t="shared" ref="B10" si="1">C10+E10</f>
        <v>18</v>
      </c>
      <c r="C10" s="5">
        <v>0</v>
      </c>
      <c r="D10" s="5"/>
      <c r="E10" s="5">
        <v>18</v>
      </c>
      <c r="F10" s="5"/>
      <c r="G10" s="5"/>
    </row>
    <row r="11" spans="1:8" ht="15">
      <c r="A11" s="22" t="s">
        <v>102</v>
      </c>
      <c r="B11" s="50">
        <f>C11+D11+E11</f>
        <v>18</v>
      </c>
      <c r="C11" s="5">
        <v>0</v>
      </c>
      <c r="D11" s="5">
        <v>1</v>
      </c>
      <c r="E11" s="5">
        <v>17</v>
      </c>
      <c r="F11" s="5"/>
      <c r="G11" s="5">
        <v>2</v>
      </c>
      <c r="H11" t="s">
        <v>113</v>
      </c>
    </row>
    <row r="12" spans="1:8" ht="15.75">
      <c r="A12" s="30" t="s">
        <v>27</v>
      </c>
      <c r="B12" s="38">
        <f>SUM(B9:B11)</f>
        <v>52</v>
      </c>
      <c r="C12" s="38">
        <f>SUM(C9:C11)</f>
        <v>10</v>
      </c>
      <c r="D12" s="38">
        <f>SUM(D8:D11)</f>
        <v>4</v>
      </c>
      <c r="E12" s="38">
        <f t="shared" ref="E12:G12" si="2">SUM(E9:E11)</f>
        <v>38</v>
      </c>
      <c r="F12" s="38">
        <f t="shared" si="2"/>
        <v>1</v>
      </c>
      <c r="G12" s="38">
        <f t="shared" si="2"/>
        <v>2</v>
      </c>
    </row>
    <row r="13" spans="1:8" ht="15">
      <c r="A13" s="22" t="s">
        <v>79</v>
      </c>
      <c r="B13" s="50">
        <f>C13+E13</f>
        <v>16</v>
      </c>
      <c r="C13" s="5">
        <v>14</v>
      </c>
      <c r="D13" s="5"/>
      <c r="E13" s="5">
        <v>2</v>
      </c>
      <c r="F13" s="5"/>
      <c r="G13" s="5">
        <v>1</v>
      </c>
      <c r="H13" t="s">
        <v>90</v>
      </c>
    </row>
    <row r="14" spans="1:8" ht="15">
      <c r="A14" s="22" t="s">
        <v>80</v>
      </c>
      <c r="B14" s="50">
        <f t="shared" ref="B14:B15" si="3">C14+E14</f>
        <v>12</v>
      </c>
      <c r="C14" s="5">
        <v>0</v>
      </c>
      <c r="D14" s="5"/>
      <c r="E14" s="5">
        <v>12</v>
      </c>
      <c r="F14" s="5"/>
      <c r="G14" s="5">
        <v>7</v>
      </c>
    </row>
    <row r="15" spans="1:8" ht="15">
      <c r="A15" s="22" t="s">
        <v>81</v>
      </c>
      <c r="B15" s="50">
        <f t="shared" si="3"/>
        <v>16</v>
      </c>
      <c r="C15" s="5">
        <v>0</v>
      </c>
      <c r="D15" s="5"/>
      <c r="E15" s="5">
        <v>16</v>
      </c>
      <c r="F15" s="5"/>
      <c r="G15" s="5">
        <v>1</v>
      </c>
    </row>
    <row r="16" spans="1:8" ht="15.75">
      <c r="A16" s="30" t="s">
        <v>28</v>
      </c>
      <c r="B16" s="30">
        <f>SUM(B13:B15)</f>
        <v>44</v>
      </c>
      <c r="C16" s="30">
        <f>SUM(C13:C15)</f>
        <v>14</v>
      </c>
      <c r="D16" s="30"/>
      <c r="E16" s="30">
        <f>SUM(E13:E15)</f>
        <v>30</v>
      </c>
      <c r="F16" s="30">
        <f>SUM(F13:F15)</f>
        <v>0</v>
      </c>
      <c r="G16" s="30">
        <f>SUM(G13:G15)</f>
        <v>9</v>
      </c>
    </row>
    <row r="17" spans="1:19" ht="15">
      <c r="A17" s="22" t="s">
        <v>50</v>
      </c>
      <c r="B17" s="50">
        <f>C17+E17</f>
        <v>14</v>
      </c>
      <c r="C17" s="5">
        <v>9</v>
      </c>
      <c r="D17" s="5"/>
      <c r="E17" s="5">
        <v>5</v>
      </c>
      <c r="F17" s="5"/>
      <c r="G17" s="5">
        <v>1</v>
      </c>
      <c r="H17" t="s">
        <v>91</v>
      </c>
    </row>
    <row r="18" spans="1:19" ht="15">
      <c r="A18" s="22" t="s">
        <v>51</v>
      </c>
      <c r="B18" s="50">
        <f t="shared" ref="B18:B19" si="4">C18+E18</f>
        <v>18</v>
      </c>
      <c r="C18" s="5">
        <v>2</v>
      </c>
      <c r="D18" s="5"/>
      <c r="E18" s="5">
        <v>16</v>
      </c>
      <c r="F18" s="5"/>
      <c r="G18" s="5"/>
    </row>
    <row r="19" spans="1:19" ht="15">
      <c r="A19" s="22" t="s">
        <v>52</v>
      </c>
      <c r="B19" s="50">
        <f t="shared" si="4"/>
        <v>14</v>
      </c>
      <c r="C19" s="5">
        <v>4</v>
      </c>
      <c r="D19" s="5"/>
      <c r="E19" s="5">
        <v>10</v>
      </c>
      <c r="F19" s="5"/>
      <c r="G19" s="5"/>
      <c r="H19" s="25"/>
    </row>
    <row r="20" spans="1:19" ht="15.75">
      <c r="A20" s="23" t="s">
        <v>29</v>
      </c>
      <c r="B20" s="24">
        <f>SUM(B17:B19)</f>
        <v>46</v>
      </c>
      <c r="C20" s="24">
        <f>SUM(C17:C19)</f>
        <v>15</v>
      </c>
      <c r="D20" s="24"/>
      <c r="E20" s="24">
        <f>SUM(E17:E19)</f>
        <v>31</v>
      </c>
      <c r="F20" s="8">
        <f>SUM(F17:F19)</f>
        <v>0</v>
      </c>
      <c r="G20" s="8">
        <f>SUM(G17:G19)</f>
        <v>1</v>
      </c>
    </row>
    <row r="21" spans="1:19" ht="15">
      <c r="A21" s="6" t="s">
        <v>0</v>
      </c>
      <c r="B21" s="5">
        <f>C21+E21</f>
        <v>15</v>
      </c>
      <c r="C21" s="5">
        <v>10</v>
      </c>
      <c r="D21" s="5"/>
      <c r="E21" s="5">
        <v>5</v>
      </c>
      <c r="F21" s="5"/>
      <c r="G21" s="5"/>
      <c r="H21" t="s">
        <v>92</v>
      </c>
    </row>
    <row r="22" spans="1:19" ht="15">
      <c r="A22" s="6" t="s">
        <v>4</v>
      </c>
      <c r="B22" s="5">
        <f t="shared" ref="B22:B25" si="5">C22+E22</f>
        <v>13</v>
      </c>
      <c r="C22" s="5">
        <v>3</v>
      </c>
      <c r="D22" s="5"/>
      <c r="E22" s="5">
        <v>10</v>
      </c>
      <c r="F22" s="5"/>
      <c r="G22" s="5"/>
    </row>
    <row r="23" spans="1:19" ht="15">
      <c r="A23" s="6" t="s">
        <v>5</v>
      </c>
      <c r="B23" s="5">
        <f t="shared" si="5"/>
        <v>19</v>
      </c>
      <c r="C23" s="5">
        <v>10</v>
      </c>
      <c r="D23" s="5"/>
      <c r="E23" s="5">
        <v>9</v>
      </c>
      <c r="F23" s="5"/>
      <c r="G23" s="5"/>
    </row>
    <row r="24" spans="1:19" ht="15.75" customHeight="1">
      <c r="A24" s="6" t="s">
        <v>103</v>
      </c>
      <c r="B24" s="5">
        <f t="shared" si="5"/>
        <v>18</v>
      </c>
      <c r="C24" s="5">
        <v>3</v>
      </c>
      <c r="D24" s="5"/>
      <c r="E24" s="5">
        <v>15</v>
      </c>
      <c r="F24" s="5"/>
      <c r="G24" s="5"/>
      <c r="H24" s="25"/>
      <c r="I24" s="25"/>
      <c r="J24" s="25"/>
      <c r="K24" s="25"/>
      <c r="L24" s="25"/>
    </row>
    <row r="25" spans="1:19" ht="18.75" customHeight="1">
      <c r="A25" s="29" t="s">
        <v>104</v>
      </c>
      <c r="B25" s="5">
        <f t="shared" si="5"/>
        <v>15</v>
      </c>
      <c r="C25" s="49">
        <v>5</v>
      </c>
      <c r="D25" s="49"/>
      <c r="E25" s="49">
        <v>10</v>
      </c>
      <c r="F25" s="49"/>
      <c r="G25" s="49"/>
      <c r="H25" t="s">
        <v>96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5.75">
      <c r="A26" s="7" t="s">
        <v>30</v>
      </c>
      <c r="B26" s="8">
        <f>SUM(B21:B25)</f>
        <v>80</v>
      </c>
      <c r="C26" s="8">
        <f>SUM(C21:C25)</f>
        <v>31</v>
      </c>
      <c r="D26" s="8"/>
      <c r="E26" s="8">
        <f t="shared" ref="E26:G26" si="6">SUM(E21:E25)</f>
        <v>49</v>
      </c>
      <c r="F26" s="8">
        <f t="shared" si="6"/>
        <v>0</v>
      </c>
      <c r="G26" s="8">
        <f t="shared" si="6"/>
        <v>0</v>
      </c>
    </row>
    <row r="27" spans="1:19" ht="15.75">
      <c r="A27" s="9" t="s">
        <v>33</v>
      </c>
      <c r="B27" s="10">
        <f>C27+D27+E27</f>
        <v>269</v>
      </c>
      <c r="C27" s="10">
        <f t="shared" ref="C27:E27" si="7">C8+C12+C16+C20+C26</f>
        <v>79</v>
      </c>
      <c r="D27" s="10">
        <f>D12</f>
        <v>4</v>
      </c>
      <c r="E27" s="10">
        <f t="shared" si="7"/>
        <v>186</v>
      </c>
      <c r="F27" s="10">
        <f>F8+F12+F16+F20+F26</f>
        <v>1</v>
      </c>
      <c r="G27" s="10">
        <f>G8+G12+G16+G20+G26</f>
        <v>13</v>
      </c>
    </row>
    <row r="28" spans="1:19" ht="15.75">
      <c r="A28" s="17"/>
      <c r="B28" s="16"/>
      <c r="C28" s="16"/>
      <c r="D28" s="16"/>
      <c r="E28" s="16"/>
      <c r="F28" s="16"/>
      <c r="G28" s="16"/>
    </row>
    <row r="29" spans="1:19" ht="24" customHeight="1">
      <c r="A29" s="2"/>
      <c r="B29" s="2"/>
      <c r="C29" s="93" t="s">
        <v>37</v>
      </c>
      <c r="D29" s="93"/>
      <c r="E29" s="93"/>
      <c r="F29" s="11"/>
      <c r="G29" s="11"/>
    </row>
    <row r="30" spans="1:19" ht="15">
      <c r="A30" s="2"/>
      <c r="B30" s="2"/>
      <c r="C30" s="48" t="s">
        <v>38</v>
      </c>
      <c r="D30" s="48"/>
      <c r="E30" s="48" t="s">
        <v>2</v>
      </c>
      <c r="F30" s="11"/>
      <c r="G30" s="11"/>
    </row>
    <row r="31" spans="1:19" ht="63">
      <c r="A31" s="13" t="s">
        <v>119</v>
      </c>
      <c r="B31" s="14">
        <f>C31+D31+E31</f>
        <v>283</v>
      </c>
      <c r="C31" s="15">
        <f>C27+F27</f>
        <v>80</v>
      </c>
      <c r="D31" s="15">
        <f>D27</f>
        <v>4</v>
      </c>
      <c r="E31" s="15">
        <f>E27+G27</f>
        <v>199</v>
      </c>
      <c r="F31" s="11"/>
      <c r="G31" s="11"/>
    </row>
  </sheetData>
  <mergeCells count="7">
    <mergeCell ref="C29:E29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>
      <selection activeCell="B11" sqref="B11"/>
    </sheetView>
  </sheetViews>
  <sheetFormatPr defaultRowHeight="12.75"/>
  <cols>
    <col min="1" max="1" width="21.28515625" customWidth="1"/>
    <col min="2" max="2" width="17.42578125" customWidth="1"/>
    <col min="3" max="4" width="16.5703125" customWidth="1"/>
    <col min="5" max="5" width="9.5703125" customWidth="1"/>
    <col min="8" max="8" width="16.28515625" customWidth="1"/>
  </cols>
  <sheetData>
    <row r="1" spans="1:8" ht="36" customHeight="1">
      <c r="A1" s="95" t="s">
        <v>123</v>
      </c>
      <c r="B1" s="95"/>
      <c r="C1" s="95"/>
      <c r="D1" s="95"/>
      <c r="E1" s="95"/>
      <c r="F1" s="95"/>
      <c r="G1" s="95"/>
    </row>
    <row r="2" spans="1:8" ht="19.5" customHeight="1">
      <c r="C2" s="101" t="s">
        <v>134</v>
      </c>
      <c r="D2" s="94"/>
      <c r="E2" s="94"/>
      <c r="F2" s="94"/>
      <c r="G2" s="94"/>
    </row>
    <row r="3" spans="1:8" ht="50.25" customHeight="1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8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8" ht="15">
      <c r="A5" s="22" t="s">
        <v>124</v>
      </c>
      <c r="B5" s="52">
        <f>SUM(C5+D5+E5)</f>
        <v>11</v>
      </c>
      <c r="C5" s="52">
        <v>10</v>
      </c>
      <c r="D5" s="52">
        <v>0</v>
      </c>
      <c r="E5" s="52">
        <v>1</v>
      </c>
      <c r="F5" s="6"/>
      <c r="G5" s="6"/>
      <c r="H5" t="s">
        <v>130</v>
      </c>
    </row>
    <row r="6" spans="1:8" ht="15">
      <c r="A6" s="22" t="s">
        <v>125</v>
      </c>
      <c r="B6" s="52">
        <f t="shared" ref="B6:B9" si="0">SUM(C6+D6+E6)</f>
        <v>25</v>
      </c>
      <c r="C6" s="52">
        <v>0</v>
      </c>
      <c r="D6" s="52">
        <v>0</v>
      </c>
      <c r="E6" s="52">
        <v>25</v>
      </c>
      <c r="F6" s="6"/>
      <c r="G6" s="6"/>
    </row>
    <row r="7" spans="1:8" ht="15">
      <c r="A7" s="22" t="s">
        <v>126</v>
      </c>
      <c r="B7" s="52">
        <f t="shared" si="0"/>
        <v>25</v>
      </c>
      <c r="C7" s="52"/>
      <c r="D7" s="52"/>
      <c r="E7" s="52">
        <v>25</v>
      </c>
      <c r="F7" s="6"/>
      <c r="G7" s="6"/>
    </row>
    <row r="8" spans="1:8" ht="15">
      <c r="A8" s="22" t="s">
        <v>127</v>
      </c>
      <c r="B8" s="52">
        <f t="shared" si="0"/>
        <v>20</v>
      </c>
      <c r="C8" s="52"/>
      <c r="D8" s="52"/>
      <c r="E8" s="52">
        <v>20</v>
      </c>
      <c r="F8" s="6"/>
      <c r="G8" s="6"/>
    </row>
    <row r="9" spans="1:8" ht="15">
      <c r="A9" s="22" t="s">
        <v>128</v>
      </c>
      <c r="B9" s="52">
        <f t="shared" si="0"/>
        <v>18</v>
      </c>
      <c r="C9" s="52"/>
      <c r="D9" s="52"/>
      <c r="E9" s="52">
        <v>18</v>
      </c>
      <c r="F9" s="6"/>
      <c r="G9" s="6"/>
    </row>
    <row r="10" spans="1:8" ht="15">
      <c r="A10" s="22" t="s">
        <v>129</v>
      </c>
      <c r="B10" s="52">
        <f>E10</f>
        <v>16</v>
      </c>
      <c r="C10" s="52"/>
      <c r="D10" s="52"/>
      <c r="E10" s="52">
        <v>16</v>
      </c>
      <c r="F10" s="6"/>
      <c r="G10" s="6"/>
    </row>
    <row r="11" spans="1:8" ht="15.75">
      <c r="A11" s="53" t="s">
        <v>26</v>
      </c>
      <c r="B11" s="46">
        <f>SUM(B5:B10)</f>
        <v>115</v>
      </c>
      <c r="C11" s="46">
        <f t="shared" ref="C11:E11" si="1">SUM(C5:C10)</f>
        <v>10</v>
      </c>
      <c r="D11" s="46">
        <f t="shared" si="1"/>
        <v>0</v>
      </c>
      <c r="E11" s="46">
        <f t="shared" si="1"/>
        <v>105</v>
      </c>
      <c r="F11" s="54"/>
      <c r="G11" s="54"/>
    </row>
    <row r="12" spans="1:8" ht="15">
      <c r="A12" s="22" t="s">
        <v>109</v>
      </c>
      <c r="B12" s="52">
        <f>E12</f>
        <v>20</v>
      </c>
      <c r="C12" s="52">
        <v>0</v>
      </c>
      <c r="D12" s="52"/>
      <c r="E12" s="52">
        <v>20</v>
      </c>
      <c r="F12" s="5"/>
      <c r="G12" s="5"/>
    </row>
    <row r="13" spans="1:8" ht="15">
      <c r="A13" s="22" t="s">
        <v>110</v>
      </c>
      <c r="B13" s="52">
        <f>C13+E13</f>
        <v>17</v>
      </c>
      <c r="C13" s="52">
        <v>10</v>
      </c>
      <c r="D13" s="52"/>
      <c r="E13" s="52">
        <v>7</v>
      </c>
      <c r="F13" s="5"/>
      <c r="G13" s="5"/>
      <c r="H13" t="s">
        <v>114</v>
      </c>
    </row>
    <row r="14" spans="1:8" ht="30.75" customHeight="1">
      <c r="A14" s="22" t="s">
        <v>111</v>
      </c>
      <c r="B14" s="52">
        <f>C14+E14</f>
        <v>15</v>
      </c>
      <c r="C14" s="52">
        <v>0</v>
      </c>
      <c r="D14" s="52"/>
      <c r="E14" s="52">
        <v>15</v>
      </c>
      <c r="F14" s="5"/>
      <c r="G14" s="5"/>
    </row>
    <row r="15" spans="1:8" ht="15.75">
      <c r="A15" s="46" t="s">
        <v>27</v>
      </c>
      <c r="B15" s="46">
        <f>SUM(B12:B14)</f>
        <v>52</v>
      </c>
      <c r="C15" s="46">
        <f t="shared" ref="C15:E15" si="2">SUM(C12:C14)</f>
        <v>10</v>
      </c>
      <c r="D15" s="46"/>
      <c r="E15" s="46">
        <f t="shared" si="2"/>
        <v>42</v>
      </c>
      <c r="F15" s="47"/>
      <c r="G15" s="47"/>
    </row>
    <row r="16" spans="1:8" ht="15">
      <c r="A16" s="22" t="s">
        <v>100</v>
      </c>
      <c r="B16" s="52">
        <f>C16+D16+E16</f>
        <v>17</v>
      </c>
      <c r="C16" s="52">
        <v>9</v>
      </c>
      <c r="D16" s="52">
        <v>3</v>
      </c>
      <c r="E16" s="52">
        <v>5</v>
      </c>
      <c r="F16" s="5"/>
      <c r="G16" s="5"/>
      <c r="H16" t="s">
        <v>135</v>
      </c>
    </row>
    <row r="17" spans="1:8" ht="15">
      <c r="A17" s="22" t="s">
        <v>101</v>
      </c>
      <c r="B17" s="52">
        <f t="shared" ref="B17" si="3">C17+E17</f>
        <v>15</v>
      </c>
      <c r="C17" s="52">
        <v>0</v>
      </c>
      <c r="D17" s="52"/>
      <c r="E17" s="52">
        <v>15</v>
      </c>
      <c r="F17" s="5"/>
      <c r="G17" s="5">
        <v>3</v>
      </c>
    </row>
    <row r="18" spans="1:8" ht="15">
      <c r="A18" s="22" t="s">
        <v>102</v>
      </c>
      <c r="B18" s="52">
        <f>C18+D18+E18</f>
        <v>12</v>
      </c>
      <c r="C18" s="52">
        <v>0</v>
      </c>
      <c r="D18" s="52">
        <v>2</v>
      </c>
      <c r="E18" s="52">
        <v>10</v>
      </c>
      <c r="F18" s="5"/>
      <c r="G18" s="5">
        <v>5</v>
      </c>
    </row>
    <row r="19" spans="1:8" ht="15.75">
      <c r="A19" s="30" t="s">
        <v>28</v>
      </c>
      <c r="B19" s="38">
        <f>SUM(B16:B18)</f>
        <v>44</v>
      </c>
      <c r="C19" s="38">
        <f>SUM(C16:C18)</f>
        <v>9</v>
      </c>
      <c r="D19" s="38">
        <f>SUM(D15:D18)</f>
        <v>5</v>
      </c>
      <c r="E19" s="38">
        <f t="shared" ref="E19" si="4">SUM(E16:E18)</f>
        <v>30</v>
      </c>
      <c r="F19" s="38"/>
      <c r="G19" s="38">
        <f>SUM(G16:G18)</f>
        <v>8</v>
      </c>
    </row>
    <row r="20" spans="1:8" ht="15">
      <c r="A20" s="22" t="s">
        <v>79</v>
      </c>
      <c r="B20" s="52">
        <f>C20+E20</f>
        <v>16</v>
      </c>
      <c r="C20" s="52">
        <v>14</v>
      </c>
      <c r="D20" s="52"/>
      <c r="E20" s="52">
        <v>2</v>
      </c>
      <c r="F20" s="5"/>
      <c r="G20" s="5"/>
      <c r="H20" t="s">
        <v>90</v>
      </c>
    </row>
    <row r="21" spans="1:8" ht="15">
      <c r="A21" s="22" t="s">
        <v>80</v>
      </c>
      <c r="B21" s="52">
        <f t="shared" ref="B21:B22" si="5">C21+E21</f>
        <v>12</v>
      </c>
      <c r="C21" s="52">
        <v>0</v>
      </c>
      <c r="D21" s="52"/>
      <c r="E21" s="52">
        <v>12</v>
      </c>
      <c r="F21" s="5"/>
      <c r="G21" s="5"/>
      <c r="H21" s="25"/>
    </row>
    <row r="22" spans="1:8" ht="15">
      <c r="A22" s="22" t="s">
        <v>81</v>
      </c>
      <c r="B22" s="52">
        <f t="shared" si="5"/>
        <v>13</v>
      </c>
      <c r="C22" s="52">
        <v>0</v>
      </c>
      <c r="D22" s="52"/>
      <c r="E22" s="52">
        <v>13</v>
      </c>
      <c r="F22" s="5"/>
      <c r="G22" s="5">
        <v>1</v>
      </c>
      <c r="H22" s="25"/>
    </row>
    <row r="23" spans="1:8" ht="15.75">
      <c r="A23" s="30" t="s">
        <v>29</v>
      </c>
      <c r="B23" s="30">
        <f>SUM(B20:B22)</f>
        <v>41</v>
      </c>
      <c r="C23" s="30">
        <f>SUM(C20:C22)</f>
        <v>14</v>
      </c>
      <c r="D23" s="30"/>
      <c r="E23" s="30">
        <f>SUM(E20:E22)</f>
        <v>27</v>
      </c>
      <c r="F23" s="30"/>
      <c r="G23" s="30">
        <f>SUM(G20:G22)</f>
        <v>1</v>
      </c>
      <c r="H23" s="25"/>
    </row>
    <row r="24" spans="1:8" ht="15.75">
      <c r="A24" s="57" t="s">
        <v>131</v>
      </c>
      <c r="B24" s="56">
        <v>5</v>
      </c>
      <c r="C24" s="55"/>
      <c r="D24" s="55"/>
      <c r="E24" s="56">
        <v>5</v>
      </c>
      <c r="F24" s="55"/>
      <c r="G24" s="55"/>
    </row>
    <row r="25" spans="1:8" ht="15.75">
      <c r="A25" s="57" t="s">
        <v>132</v>
      </c>
      <c r="B25" s="56">
        <f>C25+D25+E25</f>
        <v>12</v>
      </c>
      <c r="C25" s="55"/>
      <c r="D25" s="55"/>
      <c r="E25" s="56">
        <v>12</v>
      </c>
      <c r="F25" s="55"/>
      <c r="G25" s="55"/>
    </row>
    <row r="26" spans="1:8" ht="15.75">
      <c r="A26" s="46" t="s">
        <v>133</v>
      </c>
      <c r="B26" s="46">
        <f>SUM(B24:B25)</f>
        <v>17</v>
      </c>
      <c r="C26" s="46"/>
      <c r="D26" s="46"/>
      <c r="E26" s="46">
        <f>SUM(E24:E25)</f>
        <v>17</v>
      </c>
      <c r="F26" s="46"/>
      <c r="G26" s="46"/>
    </row>
    <row r="27" spans="1:8" ht="15.75">
      <c r="A27" s="9" t="s">
        <v>33</v>
      </c>
      <c r="B27" s="15">
        <f>B26+B23+B19+B15+B11</f>
        <v>269</v>
      </c>
      <c r="C27" s="15">
        <f>C11+C15+C19+C23+C26</f>
        <v>43</v>
      </c>
      <c r="D27" s="15">
        <f>D11+D15+D19+D23+D26</f>
        <v>5</v>
      </c>
      <c r="E27" s="15">
        <f>E11+E15+E19+E23+E26</f>
        <v>221</v>
      </c>
      <c r="F27" s="10"/>
      <c r="G27" s="10"/>
    </row>
    <row r="28" spans="1:8" ht="15.75">
      <c r="A28" s="17"/>
      <c r="B28" s="60"/>
      <c r="C28" s="60"/>
      <c r="D28" s="60"/>
      <c r="E28" s="60"/>
      <c r="F28" s="16"/>
      <c r="G28" s="16"/>
    </row>
    <row r="29" spans="1:8" ht="15.75">
      <c r="A29" s="17"/>
      <c r="B29" s="60"/>
      <c r="C29" s="60"/>
      <c r="D29" s="60"/>
      <c r="E29" s="60"/>
      <c r="F29" s="16"/>
      <c r="G29" s="16"/>
    </row>
    <row r="30" spans="1:8" ht="15.75">
      <c r="A30" s="17"/>
      <c r="B30" s="60"/>
      <c r="C30" s="60"/>
      <c r="D30" s="60"/>
      <c r="E30" s="60"/>
      <c r="F30" s="16"/>
      <c r="G30" s="16"/>
    </row>
    <row r="31" spans="1:8" ht="15.75">
      <c r="A31" s="17"/>
      <c r="B31" s="60"/>
      <c r="C31" s="60"/>
      <c r="D31" s="60"/>
      <c r="E31" s="60"/>
      <c r="F31" s="16"/>
      <c r="G31" s="16"/>
    </row>
    <row r="32" spans="1:8" ht="15.75">
      <c r="A32" s="17"/>
      <c r="B32" s="16"/>
      <c r="C32" s="16"/>
      <c r="D32" s="16"/>
      <c r="E32" s="16"/>
      <c r="F32" s="16"/>
      <c r="G32" s="16"/>
    </row>
    <row r="33" spans="1:7" ht="24" customHeight="1">
      <c r="A33" s="2"/>
      <c r="B33" s="2"/>
      <c r="C33" s="93" t="s">
        <v>37</v>
      </c>
      <c r="D33" s="93"/>
      <c r="E33" s="93"/>
      <c r="F33" s="11"/>
      <c r="G33" s="11"/>
    </row>
    <row r="34" spans="1:7" ht="15">
      <c r="A34" s="2"/>
      <c r="B34" s="2"/>
      <c r="C34" s="51" t="s">
        <v>38</v>
      </c>
      <c r="D34" s="51"/>
      <c r="E34" s="51" t="s">
        <v>2</v>
      </c>
      <c r="F34" s="11"/>
      <c r="G34" s="11"/>
    </row>
    <row r="35" spans="1:7" ht="63">
      <c r="A35" s="13" t="s">
        <v>119</v>
      </c>
      <c r="B35" s="14">
        <f>B27+G19+G23</f>
        <v>278</v>
      </c>
      <c r="C35" s="15">
        <f>C27+F27</f>
        <v>43</v>
      </c>
      <c r="D35" s="15">
        <f>D27</f>
        <v>5</v>
      </c>
      <c r="E35" s="15">
        <f>E27+G19+G23</f>
        <v>230</v>
      </c>
      <c r="F35" s="11"/>
      <c r="G35" s="11"/>
    </row>
  </sheetData>
  <mergeCells count="7">
    <mergeCell ref="C33:E33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H36"/>
    </sheetView>
  </sheetViews>
  <sheetFormatPr defaultRowHeight="12.75"/>
  <cols>
    <col min="1" max="1" width="19.28515625" customWidth="1"/>
  </cols>
  <sheetData>
    <row r="1" spans="1:8" ht="40.5" customHeight="1">
      <c r="A1" s="95" t="s">
        <v>137</v>
      </c>
      <c r="B1" s="95"/>
      <c r="C1" s="95"/>
      <c r="D1" s="95"/>
      <c r="E1" s="95"/>
      <c r="F1" s="95"/>
      <c r="G1" s="95"/>
    </row>
    <row r="2" spans="1:8">
      <c r="C2" s="101" t="s">
        <v>139</v>
      </c>
      <c r="D2" s="94"/>
      <c r="E2" s="94"/>
      <c r="F2" s="94"/>
      <c r="G2" s="94"/>
    </row>
    <row r="3" spans="1:8" ht="15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8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8" ht="15">
      <c r="A5" s="22" t="s">
        <v>124</v>
      </c>
      <c r="B5" s="59">
        <f>SUM(C5+D5+E5)</f>
        <v>24</v>
      </c>
      <c r="C5" s="59">
        <v>10</v>
      </c>
      <c r="D5" s="59">
        <v>6</v>
      </c>
      <c r="E5" s="59">
        <v>8</v>
      </c>
      <c r="F5" s="6"/>
      <c r="G5" s="6"/>
      <c r="H5" t="s">
        <v>130</v>
      </c>
    </row>
    <row r="6" spans="1:8" ht="15">
      <c r="A6" s="22" t="s">
        <v>125</v>
      </c>
      <c r="B6" s="59">
        <f t="shared" ref="B6:B9" si="0">SUM(C6+D6+E6)</f>
        <v>24</v>
      </c>
      <c r="C6" s="59">
        <v>0</v>
      </c>
      <c r="D6" s="59">
        <v>1</v>
      </c>
      <c r="E6" s="59">
        <v>23</v>
      </c>
      <c r="F6" s="6"/>
      <c r="G6" s="5">
        <v>1</v>
      </c>
    </row>
    <row r="7" spans="1:8" ht="15">
      <c r="A7" s="22" t="s">
        <v>126</v>
      </c>
      <c r="B7" s="59">
        <f t="shared" si="0"/>
        <v>25</v>
      </c>
      <c r="C7" s="59"/>
      <c r="D7" s="59"/>
      <c r="E7" s="59">
        <v>25</v>
      </c>
      <c r="F7" s="6"/>
      <c r="G7" s="6"/>
    </row>
    <row r="8" spans="1:8" ht="15">
      <c r="A8" s="22" t="s">
        <v>127</v>
      </c>
      <c r="B8" s="59">
        <f t="shared" si="0"/>
        <v>20</v>
      </c>
      <c r="C8" s="59"/>
      <c r="D8" s="59">
        <v>1</v>
      </c>
      <c r="E8" s="59">
        <v>19</v>
      </c>
      <c r="F8" s="6"/>
      <c r="G8" s="5">
        <v>1</v>
      </c>
    </row>
    <row r="9" spans="1:8" ht="15">
      <c r="A9" s="22" t="s">
        <v>128</v>
      </c>
      <c r="B9" s="59">
        <f t="shared" si="0"/>
        <v>21</v>
      </c>
      <c r="C9" s="59"/>
      <c r="D9" s="59"/>
      <c r="E9" s="59">
        <v>21</v>
      </c>
      <c r="F9" s="6"/>
      <c r="G9" s="5">
        <v>1</v>
      </c>
    </row>
    <row r="10" spans="1:8" ht="15">
      <c r="A10" s="22" t="s">
        <v>129</v>
      </c>
      <c r="B10" s="59">
        <f>C10+D10+E10</f>
        <v>16</v>
      </c>
      <c r="C10" s="59"/>
      <c r="D10" s="59">
        <v>1</v>
      </c>
      <c r="E10" s="59">
        <v>15</v>
      </c>
      <c r="F10" s="6"/>
      <c r="G10" s="5"/>
    </row>
    <row r="11" spans="1:8" ht="15.75">
      <c r="A11" s="53" t="s">
        <v>26</v>
      </c>
      <c r="B11" s="46">
        <f>SUM(B5:B10)</f>
        <v>130</v>
      </c>
      <c r="C11" s="46">
        <f t="shared" ref="C11:E11" si="1">SUM(C5:C10)</f>
        <v>10</v>
      </c>
      <c r="D11" s="46">
        <f t="shared" si="1"/>
        <v>9</v>
      </c>
      <c r="E11" s="46">
        <f t="shared" si="1"/>
        <v>111</v>
      </c>
      <c r="F11" s="54"/>
      <c r="G11" s="47">
        <f>SUM(G8:G10)</f>
        <v>2</v>
      </c>
    </row>
    <row r="12" spans="1:8" ht="15">
      <c r="A12" s="22" t="s">
        <v>109</v>
      </c>
      <c r="B12" s="59">
        <f>E12</f>
        <v>19</v>
      </c>
      <c r="C12" s="59">
        <v>0</v>
      </c>
      <c r="D12" s="59"/>
      <c r="E12" s="59">
        <v>19</v>
      </c>
      <c r="F12" s="5"/>
      <c r="G12" s="5"/>
    </row>
    <row r="13" spans="1:8" ht="15">
      <c r="A13" s="22" t="s">
        <v>110</v>
      </c>
      <c r="B13" s="59">
        <f>C13+D13+E13</f>
        <v>25</v>
      </c>
      <c r="C13" s="59">
        <v>10</v>
      </c>
      <c r="D13" s="59">
        <v>3</v>
      </c>
      <c r="E13" s="59">
        <v>12</v>
      </c>
      <c r="F13" s="5"/>
      <c r="G13" s="5"/>
      <c r="H13" t="s">
        <v>114</v>
      </c>
    </row>
    <row r="14" spans="1:8" ht="15">
      <c r="A14" s="22" t="s">
        <v>111</v>
      </c>
      <c r="B14" s="59">
        <f>C14+E14</f>
        <v>24</v>
      </c>
      <c r="C14" s="59">
        <v>0</v>
      </c>
      <c r="D14" s="59"/>
      <c r="E14" s="59">
        <v>24</v>
      </c>
      <c r="F14" s="5"/>
      <c r="G14" s="5"/>
    </row>
    <row r="15" spans="1:8" ht="15.75">
      <c r="A15" s="46" t="s">
        <v>27</v>
      </c>
      <c r="B15" s="46">
        <f>SUM(B12:B14)</f>
        <v>68</v>
      </c>
      <c r="C15" s="46">
        <f t="shared" ref="C15:E15" si="2">SUM(C12:C14)</f>
        <v>10</v>
      </c>
      <c r="D15" s="46">
        <f>SUM(D12:D14)</f>
        <v>3</v>
      </c>
      <c r="E15" s="46">
        <f t="shared" si="2"/>
        <v>55</v>
      </c>
      <c r="F15" s="47"/>
      <c r="G15" s="47"/>
    </row>
    <row r="16" spans="1:8" ht="43.5" customHeight="1">
      <c r="A16" s="22" t="s">
        <v>100</v>
      </c>
      <c r="B16" s="59">
        <f>C16+D16+E16</f>
        <v>20</v>
      </c>
      <c r="C16" s="59">
        <v>8</v>
      </c>
      <c r="D16" s="59">
        <v>5</v>
      </c>
      <c r="E16" s="59">
        <v>7</v>
      </c>
      <c r="F16" s="5">
        <v>1</v>
      </c>
      <c r="G16" s="5"/>
      <c r="H16" s="25" t="s">
        <v>135</v>
      </c>
    </row>
    <row r="17" spans="1:8" ht="15">
      <c r="A17" s="22" t="s">
        <v>101</v>
      </c>
      <c r="B17" s="59">
        <f>C17+D17+E17</f>
        <v>19</v>
      </c>
      <c r="C17" s="59">
        <v>1</v>
      </c>
      <c r="D17" s="59">
        <v>2</v>
      </c>
      <c r="E17" s="59">
        <v>16</v>
      </c>
      <c r="F17" s="5"/>
      <c r="G17" s="5">
        <v>4</v>
      </c>
    </row>
    <row r="18" spans="1:8" ht="15">
      <c r="A18" s="22" t="s">
        <v>102</v>
      </c>
      <c r="B18" s="59">
        <f>C18+D18+E18</f>
        <v>19</v>
      </c>
      <c r="C18" s="59">
        <v>0</v>
      </c>
      <c r="D18" s="59">
        <v>2</v>
      </c>
      <c r="E18" s="59">
        <v>17</v>
      </c>
      <c r="F18" s="5"/>
      <c r="G18" s="5">
        <v>4</v>
      </c>
    </row>
    <row r="19" spans="1:8" ht="15.75">
      <c r="A19" s="30" t="s">
        <v>28</v>
      </c>
      <c r="B19" s="38">
        <f>SUM(B16:B18)</f>
        <v>58</v>
      </c>
      <c r="C19" s="38">
        <f>SUM(C16:C18)</f>
        <v>9</v>
      </c>
      <c r="D19" s="38">
        <f>SUM(D16:D18)</f>
        <v>9</v>
      </c>
      <c r="E19" s="38">
        <f t="shared" ref="E19" si="3">SUM(E16:E18)</f>
        <v>40</v>
      </c>
      <c r="F19" s="38"/>
      <c r="G19" s="38">
        <f>SUM(G16:G18)</f>
        <v>8</v>
      </c>
    </row>
    <row r="20" spans="1:8" ht="15">
      <c r="A20" s="22" t="s">
        <v>79</v>
      </c>
      <c r="B20" s="59">
        <f>C20+E20</f>
        <v>16</v>
      </c>
      <c r="C20" s="59">
        <v>14</v>
      </c>
      <c r="D20" s="59"/>
      <c r="E20" s="59">
        <v>2</v>
      </c>
      <c r="F20" s="5"/>
      <c r="G20" s="5">
        <v>2</v>
      </c>
      <c r="H20" t="s">
        <v>90</v>
      </c>
    </row>
    <row r="21" spans="1:8" ht="15">
      <c r="A21" s="22" t="s">
        <v>80</v>
      </c>
      <c r="B21" s="59">
        <f t="shared" ref="B21:B22" si="4">C21+E21</f>
        <v>12</v>
      </c>
      <c r="C21" s="59">
        <v>0</v>
      </c>
      <c r="D21" s="59"/>
      <c r="E21" s="59">
        <v>12</v>
      </c>
      <c r="F21" s="5"/>
      <c r="G21" s="5"/>
      <c r="H21" s="25"/>
    </row>
    <row r="22" spans="1:8" ht="15">
      <c r="A22" s="22" t="s">
        <v>81</v>
      </c>
      <c r="B22" s="59">
        <f t="shared" si="4"/>
        <v>14</v>
      </c>
      <c r="C22" s="59">
        <v>0</v>
      </c>
      <c r="D22" s="59"/>
      <c r="E22" s="59">
        <v>14</v>
      </c>
      <c r="F22" s="5"/>
      <c r="G22" s="5">
        <v>1</v>
      </c>
      <c r="H22" s="25"/>
    </row>
    <row r="23" spans="1:8" ht="15">
      <c r="A23" s="22" t="s">
        <v>136</v>
      </c>
      <c r="B23" s="59">
        <f>C23+D23+E23</f>
        <v>32</v>
      </c>
      <c r="C23" s="59">
        <v>0</v>
      </c>
      <c r="D23" s="59">
        <v>13</v>
      </c>
      <c r="E23" s="59">
        <v>19</v>
      </c>
      <c r="F23" s="5"/>
      <c r="G23" s="5"/>
      <c r="H23" s="25"/>
    </row>
    <row r="24" spans="1:8" ht="15.75">
      <c r="A24" s="30" t="s">
        <v>29</v>
      </c>
      <c r="B24" s="30">
        <f>C24+D24+E24</f>
        <v>74</v>
      </c>
      <c r="C24" s="30">
        <f>SUM(C20:C23)</f>
        <v>14</v>
      </c>
      <c r="D24" s="30">
        <f>SUM(D20:D23)</f>
        <v>13</v>
      </c>
      <c r="E24" s="30">
        <f>SUM(E20:E23)</f>
        <v>47</v>
      </c>
      <c r="F24" s="30"/>
      <c r="G24" s="30">
        <f>SUM(G20:G22)</f>
        <v>3</v>
      </c>
      <c r="H24" s="25"/>
    </row>
    <row r="25" spans="1:8" ht="15.75">
      <c r="A25" s="57" t="s">
        <v>131</v>
      </c>
      <c r="B25" s="56">
        <v>5</v>
      </c>
      <c r="C25" s="55"/>
      <c r="D25" s="55"/>
      <c r="E25" s="56">
        <v>5</v>
      </c>
      <c r="F25" s="55"/>
      <c r="G25" s="55"/>
    </row>
    <row r="26" spans="1:8" ht="15.75">
      <c r="A26" s="57" t="s">
        <v>132</v>
      </c>
      <c r="B26" s="56">
        <f>C26+D26+E26</f>
        <v>10</v>
      </c>
      <c r="C26" s="55"/>
      <c r="D26" s="55"/>
      <c r="E26" s="56">
        <v>10</v>
      </c>
      <c r="F26" s="55"/>
      <c r="G26" s="55">
        <v>1</v>
      </c>
    </row>
    <row r="27" spans="1:8" ht="15.75">
      <c r="A27" s="46" t="s">
        <v>133</v>
      </c>
      <c r="B27" s="46">
        <f>SUM(B25:B26)</f>
        <v>15</v>
      </c>
      <c r="C27" s="46"/>
      <c r="D27" s="46"/>
      <c r="E27" s="46">
        <f>SUM(E25:E26)</f>
        <v>15</v>
      </c>
      <c r="F27" s="46"/>
      <c r="G27" s="46">
        <f>SUM(G25:G26)</f>
        <v>1</v>
      </c>
    </row>
    <row r="28" spans="1:8" ht="15.75">
      <c r="A28" s="9" t="s">
        <v>33</v>
      </c>
      <c r="B28" s="15">
        <f>B11+B15+B19+B24+B27</f>
        <v>345</v>
      </c>
      <c r="C28" s="15">
        <f t="shared" ref="C28:G28" si="5">C11+C15+C19+C24+C27</f>
        <v>43</v>
      </c>
      <c r="D28" s="15">
        <f t="shared" si="5"/>
        <v>34</v>
      </c>
      <c r="E28" s="15">
        <f t="shared" si="5"/>
        <v>268</v>
      </c>
      <c r="F28" s="15">
        <f t="shared" si="5"/>
        <v>0</v>
      </c>
      <c r="G28" s="15">
        <f t="shared" si="5"/>
        <v>14</v>
      </c>
    </row>
    <row r="29" spans="1:8" ht="15.75">
      <c r="A29" s="17"/>
      <c r="B29" s="60"/>
      <c r="C29" s="60"/>
      <c r="D29" s="60"/>
      <c r="E29" s="60"/>
      <c r="F29" s="16"/>
      <c r="G29" s="16"/>
    </row>
    <row r="30" spans="1:8" ht="15.75">
      <c r="A30" s="17"/>
      <c r="B30" s="60"/>
      <c r="C30" s="60"/>
      <c r="D30" s="60"/>
      <c r="E30" s="60"/>
      <c r="F30" s="16"/>
      <c r="G30" s="16"/>
    </row>
    <row r="31" spans="1:8" ht="15.75">
      <c r="A31" s="17"/>
      <c r="B31" s="60"/>
      <c r="C31" s="60"/>
      <c r="D31" s="60"/>
      <c r="E31" s="60"/>
      <c r="F31" s="16"/>
      <c r="G31" s="16"/>
    </row>
    <row r="32" spans="1:8" ht="15.75">
      <c r="A32" s="17"/>
      <c r="B32" s="60"/>
      <c r="C32" s="60"/>
      <c r="D32" s="60"/>
      <c r="E32" s="60"/>
      <c r="F32" s="16"/>
      <c r="G32" s="16"/>
    </row>
    <row r="33" spans="1:7" ht="15.75">
      <c r="A33" s="17"/>
      <c r="B33" s="16"/>
      <c r="C33" s="16"/>
      <c r="D33" s="16"/>
      <c r="E33" s="16"/>
      <c r="F33" s="16"/>
      <c r="G33" s="16"/>
    </row>
    <row r="34" spans="1:7" ht="15">
      <c r="A34" s="2"/>
      <c r="B34" s="2"/>
      <c r="C34" s="93" t="s">
        <v>37</v>
      </c>
      <c r="D34" s="93"/>
      <c r="E34" s="93"/>
      <c r="F34" s="11"/>
      <c r="G34" s="11"/>
    </row>
    <row r="35" spans="1:7" ht="15">
      <c r="A35" s="2"/>
      <c r="B35" s="2"/>
      <c r="C35" s="58" t="s">
        <v>121</v>
      </c>
      <c r="D35" s="58" t="s">
        <v>138</v>
      </c>
      <c r="E35" s="58" t="s">
        <v>2</v>
      </c>
      <c r="F35" s="11"/>
      <c r="G35" s="11"/>
    </row>
    <row r="36" spans="1:7" ht="94.5">
      <c r="A36" s="13" t="s">
        <v>119</v>
      </c>
      <c r="B36" s="14">
        <f>C36+D36+E36</f>
        <v>359</v>
      </c>
      <c r="C36" s="15">
        <f>C28+F28</f>
        <v>43</v>
      </c>
      <c r="D36" s="15">
        <f>D28</f>
        <v>34</v>
      </c>
      <c r="E36" s="15">
        <f>E28+G28</f>
        <v>282</v>
      </c>
      <c r="F36" s="11"/>
      <c r="G36" s="11"/>
    </row>
  </sheetData>
  <mergeCells count="7">
    <mergeCell ref="C34:E34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workbookViewId="0">
      <selection sqref="A1:XFD1048576"/>
    </sheetView>
  </sheetViews>
  <sheetFormatPr defaultRowHeight="12.75"/>
  <cols>
    <col min="1" max="1" width="21.85546875" customWidth="1"/>
  </cols>
  <sheetData>
    <row r="1" spans="1:8" ht="45.75" customHeight="1">
      <c r="A1" s="95" t="s">
        <v>140</v>
      </c>
      <c r="B1" s="95"/>
      <c r="C1" s="95"/>
      <c r="D1" s="95"/>
      <c r="E1" s="95"/>
      <c r="F1" s="95"/>
      <c r="G1" s="95"/>
    </row>
    <row r="2" spans="1:8">
      <c r="C2" s="101" t="s">
        <v>141</v>
      </c>
      <c r="D2" s="94"/>
      <c r="E2" s="94"/>
      <c r="F2" s="94"/>
      <c r="G2" s="94"/>
    </row>
    <row r="3" spans="1:8" ht="48.75" customHeight="1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8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8" ht="15.75">
      <c r="A5" s="66" t="s">
        <v>142</v>
      </c>
      <c r="B5" s="63">
        <v>12</v>
      </c>
      <c r="C5" s="20">
        <v>10</v>
      </c>
      <c r="D5" s="20">
        <v>0</v>
      </c>
      <c r="E5" s="20">
        <v>2</v>
      </c>
      <c r="F5" s="20"/>
      <c r="G5" s="20"/>
      <c r="H5" t="s">
        <v>130</v>
      </c>
    </row>
    <row r="6" spans="1:8" ht="15.75">
      <c r="A6" s="66" t="s">
        <v>143</v>
      </c>
      <c r="B6" s="63">
        <v>27</v>
      </c>
      <c r="C6" s="20">
        <v>0</v>
      </c>
      <c r="D6" s="20">
        <v>0</v>
      </c>
      <c r="E6" s="20">
        <v>27</v>
      </c>
      <c r="F6" s="20"/>
      <c r="G6" s="20"/>
    </row>
    <row r="7" spans="1:8" ht="15.75">
      <c r="A7" s="66" t="s">
        <v>144</v>
      </c>
      <c r="B7" s="63">
        <v>28</v>
      </c>
      <c r="C7" s="20">
        <v>0</v>
      </c>
      <c r="D7" s="20">
        <v>0</v>
      </c>
      <c r="E7" s="20">
        <v>28</v>
      </c>
      <c r="F7" s="20"/>
      <c r="G7" s="20">
        <v>1</v>
      </c>
    </row>
    <row r="8" spans="1:8" ht="15.75">
      <c r="A8" s="66" t="s">
        <v>145</v>
      </c>
      <c r="B8" s="63">
        <v>17</v>
      </c>
      <c r="C8" s="20">
        <v>0</v>
      </c>
      <c r="D8" s="20">
        <v>0</v>
      </c>
      <c r="E8" s="20">
        <v>17</v>
      </c>
      <c r="F8" s="20"/>
      <c r="G8" s="20"/>
    </row>
    <row r="9" spans="1:8" ht="15.75">
      <c r="A9" s="67" t="s">
        <v>26</v>
      </c>
      <c r="B9" s="64">
        <f>SUM(B5:B8)</f>
        <v>84</v>
      </c>
      <c r="C9" s="65">
        <f>SUM(C5:C8)</f>
        <v>10</v>
      </c>
      <c r="D9" s="65">
        <f>SUM(D5:D8)</f>
        <v>0</v>
      </c>
      <c r="E9" s="65">
        <f>SUM(E5:E8)</f>
        <v>74</v>
      </c>
      <c r="F9" s="65"/>
      <c r="G9" s="65">
        <f>SUM(G5:G8)</f>
        <v>1</v>
      </c>
    </row>
    <row r="10" spans="1:8" ht="15">
      <c r="A10" s="22" t="s">
        <v>124</v>
      </c>
      <c r="B10" s="62">
        <f>SUM(C10+D10+E10)</f>
        <v>22</v>
      </c>
      <c r="C10" s="62">
        <v>10</v>
      </c>
      <c r="D10" s="62">
        <v>6</v>
      </c>
      <c r="E10" s="62">
        <v>6</v>
      </c>
      <c r="F10" s="6"/>
      <c r="G10" s="5">
        <v>1</v>
      </c>
      <c r="H10" t="s">
        <v>130</v>
      </c>
    </row>
    <row r="11" spans="1:8" ht="15">
      <c r="A11" s="22" t="s">
        <v>125</v>
      </c>
      <c r="B11" s="62">
        <f t="shared" ref="B11:B14" si="0">SUM(C11+D11+E11)</f>
        <v>23</v>
      </c>
      <c r="C11" s="62">
        <v>0</v>
      </c>
      <c r="D11" s="62">
        <v>1</v>
      </c>
      <c r="E11" s="62">
        <v>22</v>
      </c>
      <c r="F11" s="6"/>
      <c r="G11" s="5">
        <v>1</v>
      </c>
    </row>
    <row r="12" spans="1:8" ht="15">
      <c r="A12" s="22" t="s">
        <v>126</v>
      </c>
      <c r="B12" s="62">
        <f t="shared" si="0"/>
        <v>25</v>
      </c>
      <c r="C12" s="62"/>
      <c r="D12" s="62"/>
      <c r="E12" s="62">
        <v>25</v>
      </c>
      <c r="F12" s="6"/>
      <c r="G12" s="5"/>
    </row>
    <row r="13" spans="1:8" ht="15">
      <c r="A13" s="22" t="s">
        <v>127</v>
      </c>
      <c r="B13" s="62">
        <f t="shared" si="0"/>
        <v>18</v>
      </c>
      <c r="C13" s="62"/>
      <c r="D13" s="62">
        <v>1</v>
      </c>
      <c r="E13" s="62">
        <v>17</v>
      </c>
      <c r="F13" s="6"/>
      <c r="G13" s="5">
        <v>1</v>
      </c>
    </row>
    <row r="14" spans="1:8" ht="15">
      <c r="A14" s="22" t="s">
        <v>128</v>
      </c>
      <c r="B14" s="62">
        <f t="shared" si="0"/>
        <v>21</v>
      </c>
      <c r="C14" s="62"/>
      <c r="D14" s="62">
        <v>1</v>
      </c>
      <c r="E14" s="62">
        <v>20</v>
      </c>
      <c r="F14" s="6"/>
      <c r="G14" s="5">
        <v>1</v>
      </c>
    </row>
    <row r="15" spans="1:8" ht="15">
      <c r="A15" s="22" t="s">
        <v>129</v>
      </c>
      <c r="B15" s="62">
        <f>C15+D15+E15</f>
        <v>21</v>
      </c>
      <c r="C15" s="62"/>
      <c r="D15" s="62">
        <v>1</v>
      </c>
      <c r="E15" s="62">
        <v>20</v>
      </c>
      <c r="F15" s="6"/>
      <c r="G15" s="5">
        <v>1</v>
      </c>
    </row>
    <row r="16" spans="1:8" ht="15.75">
      <c r="A16" s="53" t="s">
        <v>27</v>
      </c>
      <c r="B16" s="46">
        <f>SUM(B10:B15)</f>
        <v>130</v>
      </c>
      <c r="C16" s="46">
        <f t="shared" ref="C16:E16" si="1">SUM(C10:C15)</f>
        <v>10</v>
      </c>
      <c r="D16" s="46">
        <f t="shared" si="1"/>
        <v>10</v>
      </c>
      <c r="E16" s="46">
        <f t="shared" si="1"/>
        <v>110</v>
      </c>
      <c r="F16" s="54"/>
      <c r="G16" s="47">
        <f>SUM(G10:G15)</f>
        <v>5</v>
      </c>
    </row>
    <row r="17" spans="1:8" ht="15">
      <c r="A17" s="22" t="s">
        <v>109</v>
      </c>
      <c r="B17" s="62">
        <f>C17+D17+E17</f>
        <v>25</v>
      </c>
      <c r="C17" s="62">
        <v>0</v>
      </c>
      <c r="D17" s="62">
        <v>1</v>
      </c>
      <c r="E17" s="62">
        <v>24</v>
      </c>
      <c r="F17" s="5"/>
      <c r="G17" s="5">
        <v>2</v>
      </c>
    </row>
    <row r="18" spans="1:8" ht="15">
      <c r="A18" s="22" t="s">
        <v>110</v>
      </c>
      <c r="B18" s="62">
        <f>C18+D18+E18</f>
        <v>21</v>
      </c>
      <c r="C18" s="62">
        <v>10</v>
      </c>
      <c r="D18" s="62">
        <v>3</v>
      </c>
      <c r="E18" s="62">
        <v>8</v>
      </c>
      <c r="F18" s="5"/>
      <c r="G18" s="5">
        <v>1</v>
      </c>
      <c r="H18" t="s">
        <v>114</v>
      </c>
    </row>
    <row r="19" spans="1:8" ht="15">
      <c r="A19" s="22" t="s">
        <v>111</v>
      </c>
      <c r="B19" s="62">
        <f>C19+E19</f>
        <v>21</v>
      </c>
      <c r="C19" s="62">
        <v>0</v>
      </c>
      <c r="D19" s="62"/>
      <c r="E19" s="62">
        <v>21</v>
      </c>
      <c r="F19" s="5"/>
      <c r="G19" s="5">
        <v>1</v>
      </c>
    </row>
    <row r="20" spans="1:8" ht="15.75">
      <c r="A20" s="46" t="s">
        <v>28</v>
      </c>
      <c r="B20" s="46">
        <f>SUM(B17:B19)</f>
        <v>67</v>
      </c>
      <c r="C20" s="46">
        <f t="shared" ref="C20:E20" si="2">SUM(C17:C19)</f>
        <v>10</v>
      </c>
      <c r="D20" s="46">
        <f>SUM(D17:D19)</f>
        <v>4</v>
      </c>
      <c r="E20" s="46">
        <f t="shared" si="2"/>
        <v>53</v>
      </c>
      <c r="F20" s="47"/>
      <c r="G20" s="47">
        <f>SUM(G17:G19)</f>
        <v>4</v>
      </c>
    </row>
    <row r="21" spans="1:8" ht="38.25">
      <c r="A21" s="22" t="s">
        <v>100</v>
      </c>
      <c r="B21" s="62">
        <f>C21+D21+E21</f>
        <v>20</v>
      </c>
      <c r="C21" s="62">
        <v>8</v>
      </c>
      <c r="D21" s="62">
        <v>5</v>
      </c>
      <c r="E21" s="62">
        <v>7</v>
      </c>
      <c r="F21" s="5">
        <v>2</v>
      </c>
      <c r="G21" s="5"/>
      <c r="H21" s="25" t="s">
        <v>135</v>
      </c>
    </row>
    <row r="22" spans="1:8" ht="15">
      <c r="A22" s="22" t="s">
        <v>101</v>
      </c>
      <c r="B22" s="62">
        <f>C22+D22+E22</f>
        <v>20</v>
      </c>
      <c r="C22" s="62">
        <v>1</v>
      </c>
      <c r="D22" s="62">
        <v>2</v>
      </c>
      <c r="E22" s="62">
        <v>17</v>
      </c>
      <c r="F22" s="5"/>
      <c r="G22" s="5">
        <v>1</v>
      </c>
    </row>
    <row r="23" spans="1:8" ht="15">
      <c r="A23" s="22" t="s">
        <v>102</v>
      </c>
      <c r="B23" s="62">
        <f>C23+D23+E23</f>
        <v>19</v>
      </c>
      <c r="C23" s="62">
        <v>0</v>
      </c>
      <c r="D23" s="62">
        <v>2</v>
      </c>
      <c r="E23" s="62">
        <v>17</v>
      </c>
      <c r="F23" s="5"/>
      <c r="G23" s="5"/>
    </row>
    <row r="24" spans="1:8" ht="15.75">
      <c r="A24" s="30" t="s">
        <v>29</v>
      </c>
      <c r="B24" s="38">
        <f>SUM(B21:B23)</f>
        <v>59</v>
      </c>
      <c r="C24" s="38">
        <f>SUM(C21:C23)</f>
        <v>9</v>
      </c>
      <c r="D24" s="38">
        <f>SUM(D21:D23)</f>
        <v>9</v>
      </c>
      <c r="E24" s="38">
        <f t="shared" ref="E24" si="3">SUM(E21:E23)</f>
        <v>41</v>
      </c>
      <c r="F24" s="38">
        <f>SUM(F21:F23)</f>
        <v>2</v>
      </c>
      <c r="G24" s="38">
        <f>SUM(G21:G23)</f>
        <v>1</v>
      </c>
    </row>
    <row r="25" spans="1:8" ht="15">
      <c r="A25" s="22" t="s">
        <v>146</v>
      </c>
      <c r="B25" s="62">
        <f>C25+D25+E25</f>
        <v>9</v>
      </c>
      <c r="C25" s="62">
        <v>8</v>
      </c>
      <c r="D25" s="62">
        <v>0</v>
      </c>
      <c r="E25" s="62">
        <v>1</v>
      </c>
      <c r="F25" s="5">
        <v>1</v>
      </c>
      <c r="G25" s="5"/>
      <c r="H25" t="s">
        <v>90</v>
      </c>
    </row>
    <row r="26" spans="1:8" ht="15">
      <c r="A26" s="22" t="s">
        <v>147</v>
      </c>
      <c r="B26" s="62">
        <f>C26+D26+E26</f>
        <v>9</v>
      </c>
      <c r="C26" s="62">
        <v>5</v>
      </c>
      <c r="D26" s="62">
        <v>0</v>
      </c>
      <c r="E26" s="62">
        <v>4</v>
      </c>
      <c r="F26" s="5"/>
      <c r="G26" s="5"/>
      <c r="H26" s="25"/>
    </row>
    <row r="27" spans="1:8" ht="15">
      <c r="A27" s="22" t="s">
        <v>148</v>
      </c>
      <c r="B27" s="62">
        <f>C27+D27+E27</f>
        <v>16</v>
      </c>
      <c r="C27" s="62">
        <v>0</v>
      </c>
      <c r="D27" s="62">
        <v>0</v>
      </c>
      <c r="E27" s="62">
        <v>16</v>
      </c>
      <c r="F27" s="5"/>
      <c r="G27" s="5"/>
      <c r="H27" s="25"/>
    </row>
    <row r="28" spans="1:8" ht="15.75">
      <c r="A28" s="30" t="s">
        <v>149</v>
      </c>
      <c r="B28" s="30">
        <f>C28+D28+E28</f>
        <v>34</v>
      </c>
      <c r="C28" s="30">
        <f>SUM(C25:C27)</f>
        <v>13</v>
      </c>
      <c r="D28" s="30">
        <f>SUM(D25:D27)</f>
        <v>0</v>
      </c>
      <c r="E28" s="30">
        <f>SUM(E25:E27)</f>
        <v>21</v>
      </c>
      <c r="F28" s="30">
        <f>SUM(F25:F27)</f>
        <v>1</v>
      </c>
      <c r="G28" s="30">
        <f>SUM(G25:G27)</f>
        <v>0</v>
      </c>
      <c r="H28" s="25"/>
    </row>
    <row r="29" spans="1:8" ht="15.75">
      <c r="A29" s="57" t="s">
        <v>131</v>
      </c>
      <c r="B29" s="56">
        <f>E29</f>
        <v>4</v>
      </c>
      <c r="C29" s="55"/>
      <c r="D29" s="55"/>
      <c r="E29" s="56">
        <v>4</v>
      </c>
      <c r="F29" s="55"/>
      <c r="G29" s="55"/>
    </row>
    <row r="30" spans="1:8" ht="15.75">
      <c r="A30" s="57" t="s">
        <v>132</v>
      </c>
      <c r="B30" s="56">
        <f>C30+D30+E30</f>
        <v>10</v>
      </c>
      <c r="C30" s="55"/>
      <c r="D30" s="55"/>
      <c r="E30" s="56">
        <v>10</v>
      </c>
      <c r="F30" s="55"/>
      <c r="G30" s="55">
        <v>0</v>
      </c>
    </row>
    <row r="31" spans="1:8" ht="15.75">
      <c r="A31" s="46" t="s">
        <v>150</v>
      </c>
      <c r="B31" s="46">
        <f>SUM(B29:B30)</f>
        <v>14</v>
      </c>
      <c r="C31" s="46"/>
      <c r="D31" s="46"/>
      <c r="E31" s="46">
        <f>SUM(E29:E30)</f>
        <v>14</v>
      </c>
      <c r="F31" s="46"/>
      <c r="G31" s="46">
        <f>SUM(G29:G30)</f>
        <v>0</v>
      </c>
    </row>
    <row r="32" spans="1:8" ht="15.75">
      <c r="A32" s="9" t="s">
        <v>33</v>
      </c>
      <c r="B32" s="15">
        <f>B9+B16+B20+B24+B28+B31</f>
        <v>388</v>
      </c>
      <c r="C32" s="15">
        <f>C9+C16+C20+C24+C28+C31</f>
        <v>52</v>
      </c>
      <c r="D32" s="15">
        <f>D9+D16+D20+D24+D28+D31</f>
        <v>23</v>
      </c>
      <c r="E32" s="15">
        <f>E9+E16+E20+E24+E28+E31</f>
        <v>313</v>
      </c>
      <c r="F32" s="15">
        <f>F16+F20+F24+F28+F31</f>
        <v>3</v>
      </c>
      <c r="G32" s="15">
        <f>G9+G16+G20+G24+G28+G31</f>
        <v>11</v>
      </c>
    </row>
    <row r="33" spans="1:7" ht="15.75">
      <c r="A33" s="17"/>
      <c r="B33" s="60"/>
      <c r="C33" s="60"/>
      <c r="D33" s="60"/>
      <c r="E33" s="60"/>
      <c r="F33" s="16"/>
      <c r="G33" s="16"/>
    </row>
    <row r="34" spans="1:7" ht="15.75">
      <c r="A34" s="17"/>
      <c r="B34" s="16"/>
      <c r="C34" s="16"/>
      <c r="D34" s="16"/>
      <c r="E34" s="16"/>
      <c r="F34" s="16"/>
      <c r="G34" s="16"/>
    </row>
    <row r="35" spans="1:7" ht="15">
      <c r="A35" s="2"/>
      <c r="B35" s="2"/>
      <c r="C35" s="93" t="s">
        <v>37</v>
      </c>
      <c r="D35" s="93"/>
      <c r="E35" s="93"/>
      <c r="F35" s="11"/>
      <c r="G35" s="11"/>
    </row>
    <row r="36" spans="1:7" ht="15">
      <c r="A36" s="2"/>
      <c r="B36" s="2"/>
      <c r="C36" s="61" t="s">
        <v>121</v>
      </c>
      <c r="D36" s="61" t="s">
        <v>138</v>
      </c>
      <c r="E36" s="61" t="s">
        <v>2</v>
      </c>
      <c r="F36" s="11"/>
      <c r="G36" s="11"/>
    </row>
    <row r="37" spans="1:7" ht="96.75" customHeight="1">
      <c r="A37" s="13" t="s">
        <v>119</v>
      </c>
      <c r="B37" s="14">
        <f>C37+D37+E37</f>
        <v>402</v>
      </c>
      <c r="C37" s="15">
        <f>C32+F32</f>
        <v>55</v>
      </c>
      <c r="D37" s="15">
        <f>D32</f>
        <v>23</v>
      </c>
      <c r="E37" s="15">
        <f>E32+G32</f>
        <v>324</v>
      </c>
      <c r="F37" s="11"/>
      <c r="G37" s="11"/>
    </row>
  </sheetData>
  <mergeCells count="7">
    <mergeCell ref="C35:E35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  <pageSetup paperSize="9" scale="97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"/>
  <sheetViews>
    <sheetView topLeftCell="A10" workbookViewId="0">
      <selection activeCell="B31" sqref="B31"/>
    </sheetView>
  </sheetViews>
  <sheetFormatPr defaultRowHeight="12.75"/>
  <cols>
    <col min="1" max="1" width="18" customWidth="1"/>
    <col min="2" max="2" width="16.140625" customWidth="1"/>
  </cols>
  <sheetData>
    <row r="1" spans="1:8" ht="35.25" customHeight="1">
      <c r="A1" s="95" t="s">
        <v>151</v>
      </c>
      <c r="B1" s="95"/>
      <c r="C1" s="95"/>
      <c r="D1" s="95"/>
      <c r="E1" s="95"/>
      <c r="F1" s="95"/>
      <c r="G1" s="95"/>
    </row>
    <row r="2" spans="1:8">
      <c r="C2" s="101" t="s">
        <v>152</v>
      </c>
      <c r="D2" s="94"/>
      <c r="E2" s="94"/>
      <c r="F2" s="94"/>
      <c r="G2" s="94"/>
    </row>
    <row r="3" spans="1:8" ht="53.25" customHeight="1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8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8" ht="15.75">
      <c r="A5" s="66" t="s">
        <v>142</v>
      </c>
      <c r="B5" s="63">
        <f>C5+D5+E5</f>
        <v>10</v>
      </c>
      <c r="C5" s="20">
        <v>8</v>
      </c>
      <c r="D5" s="20">
        <v>0</v>
      </c>
      <c r="E5" s="20">
        <v>2</v>
      </c>
      <c r="F5" s="20"/>
      <c r="G5" s="20">
        <v>1</v>
      </c>
      <c r="H5" t="s">
        <v>130</v>
      </c>
    </row>
    <row r="6" spans="1:8" ht="15.75">
      <c r="A6" s="66" t="s">
        <v>143</v>
      </c>
      <c r="B6" s="63">
        <f t="shared" ref="B6:B8" si="0">C6+D6+E6</f>
        <v>25</v>
      </c>
      <c r="C6" s="20">
        <v>0</v>
      </c>
      <c r="D6" s="20">
        <v>0</v>
      </c>
      <c r="E6" s="20">
        <v>25</v>
      </c>
      <c r="F6" s="20"/>
      <c r="G6" s="20"/>
    </row>
    <row r="7" spans="1:8" ht="15.75">
      <c r="A7" s="66" t="s">
        <v>144</v>
      </c>
      <c r="B7" s="63">
        <f t="shared" si="0"/>
        <v>27</v>
      </c>
      <c r="C7" s="20">
        <v>0</v>
      </c>
      <c r="D7" s="20">
        <v>0</v>
      </c>
      <c r="E7" s="20">
        <v>27</v>
      </c>
      <c r="F7" s="20"/>
      <c r="G7" s="20">
        <v>1</v>
      </c>
    </row>
    <row r="8" spans="1:8" ht="15.75">
      <c r="A8" s="66" t="s">
        <v>145</v>
      </c>
      <c r="B8" s="63">
        <f t="shared" si="0"/>
        <v>15</v>
      </c>
      <c r="C8" s="20">
        <v>0</v>
      </c>
      <c r="D8" s="20">
        <v>0</v>
      </c>
      <c r="E8" s="20">
        <v>15</v>
      </c>
      <c r="F8" s="20"/>
      <c r="G8" s="20"/>
    </row>
    <row r="9" spans="1:8" ht="15.75">
      <c r="A9" s="67" t="s">
        <v>26</v>
      </c>
      <c r="B9" s="64">
        <f>SUM(B5:B8)</f>
        <v>77</v>
      </c>
      <c r="C9" s="65">
        <f>SUM(C5:C8)</f>
        <v>8</v>
      </c>
      <c r="D9" s="65">
        <f>SUM(D5:D8)</f>
        <v>0</v>
      </c>
      <c r="E9" s="65">
        <f>SUM(E5:E8)</f>
        <v>69</v>
      </c>
      <c r="F9" s="65"/>
      <c r="G9" s="65">
        <f>SUM(G5:G8)</f>
        <v>2</v>
      </c>
    </row>
    <row r="10" spans="1:8" ht="15">
      <c r="A10" s="22" t="s">
        <v>124</v>
      </c>
      <c r="B10" s="69">
        <f>SUM(C10+D10+E10)</f>
        <v>22</v>
      </c>
      <c r="C10" s="69">
        <v>10</v>
      </c>
      <c r="D10" s="69">
        <v>6</v>
      </c>
      <c r="E10" s="69">
        <v>6</v>
      </c>
      <c r="F10" s="6"/>
      <c r="G10" s="5">
        <v>1</v>
      </c>
      <c r="H10" t="s">
        <v>130</v>
      </c>
    </row>
    <row r="11" spans="1:8" ht="15">
      <c r="A11" s="22" t="s">
        <v>125</v>
      </c>
      <c r="B11" s="69">
        <f t="shared" ref="B11:B14" si="1">SUM(C11+D11+E11)</f>
        <v>23</v>
      </c>
      <c r="C11" s="69">
        <v>0</v>
      </c>
      <c r="D11" s="69">
        <v>1</v>
      </c>
      <c r="E11" s="69">
        <v>22</v>
      </c>
      <c r="F11" s="6"/>
      <c r="G11" s="5">
        <v>2</v>
      </c>
    </row>
    <row r="12" spans="1:8" ht="15">
      <c r="A12" s="22" t="s">
        <v>126</v>
      </c>
      <c r="B12" s="69">
        <f t="shared" si="1"/>
        <v>23</v>
      </c>
      <c r="C12" s="69"/>
      <c r="D12" s="69"/>
      <c r="E12" s="69">
        <v>23</v>
      </c>
      <c r="F12" s="6"/>
      <c r="G12" s="5">
        <v>1</v>
      </c>
    </row>
    <row r="13" spans="1:8" ht="15">
      <c r="A13" s="22" t="s">
        <v>127</v>
      </c>
      <c r="B13" s="69">
        <f t="shared" si="1"/>
        <v>16</v>
      </c>
      <c r="C13" s="69"/>
      <c r="D13" s="69">
        <v>1</v>
      </c>
      <c r="E13" s="69">
        <v>15</v>
      </c>
      <c r="F13" s="6"/>
      <c r="G13" s="5">
        <v>1</v>
      </c>
    </row>
    <row r="14" spans="1:8" ht="15">
      <c r="A14" s="22" t="s">
        <v>128</v>
      </c>
      <c r="B14" s="69">
        <f t="shared" si="1"/>
        <v>19</v>
      </c>
      <c r="C14" s="69"/>
      <c r="D14" s="69">
        <v>1</v>
      </c>
      <c r="E14" s="69">
        <v>18</v>
      </c>
      <c r="F14" s="6"/>
      <c r="G14" s="5">
        <v>3</v>
      </c>
    </row>
    <row r="15" spans="1:8" ht="15">
      <c r="A15" s="22" t="s">
        <v>129</v>
      </c>
      <c r="B15" s="69">
        <f>C15+D15+E15</f>
        <v>20</v>
      </c>
      <c r="C15" s="69"/>
      <c r="D15" s="69">
        <v>1</v>
      </c>
      <c r="E15" s="69">
        <v>19</v>
      </c>
      <c r="F15" s="6"/>
      <c r="G15" s="5">
        <v>1</v>
      </c>
    </row>
    <row r="16" spans="1:8" ht="15.75">
      <c r="A16" s="53" t="s">
        <v>27</v>
      </c>
      <c r="B16" s="46">
        <f>SUM(B10:B15)</f>
        <v>123</v>
      </c>
      <c r="C16" s="46">
        <f t="shared" ref="C16:E16" si="2">SUM(C10:C15)</f>
        <v>10</v>
      </c>
      <c r="D16" s="46">
        <f t="shared" si="2"/>
        <v>10</v>
      </c>
      <c r="E16" s="46">
        <f t="shared" si="2"/>
        <v>103</v>
      </c>
      <c r="F16" s="54"/>
      <c r="G16" s="47">
        <f>SUM(G10:G15)</f>
        <v>9</v>
      </c>
    </row>
    <row r="17" spans="1:8" ht="15">
      <c r="A17" s="22" t="s">
        <v>109</v>
      </c>
      <c r="B17" s="69">
        <f>C17+D17+E17</f>
        <v>20</v>
      </c>
      <c r="C17" s="69">
        <v>0</v>
      </c>
      <c r="D17" s="69">
        <v>1</v>
      </c>
      <c r="E17" s="69">
        <v>19</v>
      </c>
      <c r="F17" s="5"/>
      <c r="G17" s="5">
        <v>5</v>
      </c>
    </row>
    <row r="18" spans="1:8" ht="15">
      <c r="A18" s="22" t="s">
        <v>110</v>
      </c>
      <c r="B18" s="69">
        <f>C18+D18+E18</f>
        <v>22</v>
      </c>
      <c r="C18" s="69">
        <v>11</v>
      </c>
      <c r="D18" s="69">
        <v>3</v>
      </c>
      <c r="E18" s="69">
        <v>8</v>
      </c>
      <c r="F18" s="5"/>
      <c r="G18" s="5">
        <v>3</v>
      </c>
      <c r="H18" t="s">
        <v>114</v>
      </c>
    </row>
    <row r="19" spans="1:8" ht="15">
      <c r="A19" s="22" t="s">
        <v>111</v>
      </c>
      <c r="B19" s="69">
        <f>C19+E19</f>
        <v>21</v>
      </c>
      <c r="C19" s="69">
        <v>0</v>
      </c>
      <c r="D19" s="69"/>
      <c r="E19" s="69">
        <v>21</v>
      </c>
      <c r="F19" s="5"/>
      <c r="G19" s="5">
        <v>1</v>
      </c>
    </row>
    <row r="20" spans="1:8" ht="15.75">
      <c r="A20" s="46" t="s">
        <v>28</v>
      </c>
      <c r="B20" s="46">
        <f>SUM(B17:B19)</f>
        <v>63</v>
      </c>
      <c r="C20" s="46">
        <f t="shared" ref="C20:E20" si="3">SUM(C17:C19)</f>
        <v>11</v>
      </c>
      <c r="D20" s="46">
        <f>SUM(D17:D19)</f>
        <v>4</v>
      </c>
      <c r="E20" s="46">
        <f t="shared" si="3"/>
        <v>48</v>
      </c>
      <c r="F20" s="47"/>
      <c r="G20" s="47">
        <f>SUM(G17:G19)</f>
        <v>9</v>
      </c>
    </row>
    <row r="21" spans="1:8" ht="38.25">
      <c r="A21" s="22" t="s">
        <v>100</v>
      </c>
      <c r="B21" s="69">
        <f>C21+D21+E21</f>
        <v>21</v>
      </c>
      <c r="C21" s="69">
        <v>8</v>
      </c>
      <c r="D21" s="69">
        <v>5</v>
      </c>
      <c r="E21" s="69">
        <v>8</v>
      </c>
      <c r="F21" s="5">
        <v>2</v>
      </c>
      <c r="G21" s="5"/>
      <c r="H21" s="25" t="s">
        <v>135</v>
      </c>
    </row>
    <row r="22" spans="1:8" ht="15">
      <c r="A22" s="22" t="s">
        <v>101</v>
      </c>
      <c r="B22" s="69">
        <f>C22+D22+E22</f>
        <v>20</v>
      </c>
      <c r="C22" s="69">
        <v>1</v>
      </c>
      <c r="D22" s="69">
        <v>2</v>
      </c>
      <c r="E22" s="69">
        <v>17</v>
      </c>
      <c r="F22" s="5"/>
      <c r="G22" s="5">
        <v>1</v>
      </c>
    </row>
    <row r="23" spans="1:8" ht="15">
      <c r="A23" s="22" t="s">
        <v>102</v>
      </c>
      <c r="B23" s="69">
        <f>C23+D23+E23</f>
        <v>18</v>
      </c>
      <c r="C23" s="69">
        <v>0</v>
      </c>
      <c r="D23" s="69">
        <v>2</v>
      </c>
      <c r="E23" s="69">
        <v>16</v>
      </c>
      <c r="F23" s="5"/>
      <c r="G23" s="5">
        <v>1</v>
      </c>
    </row>
    <row r="24" spans="1:8" ht="15.75">
      <c r="A24" s="30" t="s">
        <v>29</v>
      </c>
      <c r="B24" s="38">
        <f>SUM(B21:B23)</f>
        <v>59</v>
      </c>
      <c r="C24" s="38">
        <f>SUM(C21:C23)</f>
        <v>9</v>
      </c>
      <c r="D24" s="38">
        <f>SUM(D21:D23)</f>
        <v>9</v>
      </c>
      <c r="E24" s="38">
        <f t="shared" ref="E24" si="4">SUM(E21:E23)</f>
        <v>41</v>
      </c>
      <c r="F24" s="38">
        <f>SUM(F21:F23)</f>
        <v>2</v>
      </c>
      <c r="G24" s="38">
        <f>SUM(G21:G23)</f>
        <v>2</v>
      </c>
    </row>
    <row r="25" spans="1:8" ht="15">
      <c r="A25" s="22" t="s">
        <v>146</v>
      </c>
      <c r="B25" s="69">
        <f>C25+D25+E25</f>
        <v>9</v>
      </c>
      <c r="C25" s="69">
        <v>8</v>
      </c>
      <c r="D25" s="69">
        <v>0</v>
      </c>
      <c r="E25" s="69">
        <v>1</v>
      </c>
      <c r="F25" s="5">
        <v>1</v>
      </c>
      <c r="G25" s="5"/>
      <c r="H25" t="s">
        <v>90</v>
      </c>
    </row>
    <row r="26" spans="1:8" ht="15">
      <c r="A26" s="22" t="s">
        <v>147</v>
      </c>
      <c r="B26" s="69">
        <f>C26+D26+E26</f>
        <v>8</v>
      </c>
      <c r="C26" s="69">
        <v>4</v>
      </c>
      <c r="D26" s="69">
        <v>0</v>
      </c>
      <c r="E26" s="69">
        <v>4</v>
      </c>
      <c r="F26" s="5">
        <v>1</v>
      </c>
      <c r="G26" s="5"/>
      <c r="H26" s="25"/>
    </row>
    <row r="27" spans="1:8" ht="15">
      <c r="A27" s="22" t="s">
        <v>148</v>
      </c>
      <c r="B27" s="69">
        <f>C27+D27+E27</f>
        <v>16</v>
      </c>
      <c r="C27" s="69">
        <v>0</v>
      </c>
      <c r="D27" s="69">
        <v>0</v>
      </c>
      <c r="E27" s="69">
        <v>16</v>
      </c>
      <c r="F27" s="5"/>
      <c r="G27" s="5"/>
      <c r="H27" s="25"/>
    </row>
    <row r="28" spans="1:8" ht="15.75">
      <c r="A28" s="30" t="s">
        <v>149</v>
      </c>
      <c r="B28" s="30">
        <f>C28+D28+E28</f>
        <v>33</v>
      </c>
      <c r="C28" s="30">
        <f>SUM(C25:C27)</f>
        <v>12</v>
      </c>
      <c r="D28" s="30">
        <f>SUM(D25:D27)</f>
        <v>0</v>
      </c>
      <c r="E28" s="30">
        <f>SUM(E25:E27)</f>
        <v>21</v>
      </c>
      <c r="F28" s="30">
        <f>SUM(F25:F27)</f>
        <v>2</v>
      </c>
      <c r="G28" s="30">
        <f>SUM(G25:G27)</f>
        <v>0</v>
      </c>
      <c r="H28" s="25"/>
    </row>
    <row r="29" spans="1:8" ht="15.75">
      <c r="A29" s="57" t="s">
        <v>131</v>
      </c>
      <c r="B29" s="56">
        <f>E29</f>
        <v>4</v>
      </c>
      <c r="C29" s="55"/>
      <c r="D29" s="55"/>
      <c r="E29" s="56">
        <v>4</v>
      </c>
      <c r="F29" s="55"/>
      <c r="G29" s="55"/>
    </row>
    <row r="30" spans="1:8" ht="15.75">
      <c r="A30" s="57" t="s">
        <v>132</v>
      </c>
      <c r="B30" s="56">
        <f>C30+D30+E30</f>
        <v>10</v>
      </c>
      <c r="C30" s="55"/>
      <c r="D30" s="55"/>
      <c r="E30" s="56">
        <v>10</v>
      </c>
      <c r="F30" s="55"/>
      <c r="G30" s="55">
        <v>0</v>
      </c>
    </row>
    <row r="31" spans="1:8" ht="15.75">
      <c r="A31" s="46" t="s">
        <v>150</v>
      </c>
      <c r="B31" s="46">
        <f>SUM(B29:B30)</f>
        <v>14</v>
      </c>
      <c r="C31" s="46"/>
      <c r="D31" s="46"/>
      <c r="E31" s="46">
        <f>SUM(E29:E30)</f>
        <v>14</v>
      </c>
      <c r="F31" s="46"/>
      <c r="G31" s="46">
        <f>SUM(G29:G30)</f>
        <v>0</v>
      </c>
    </row>
    <row r="32" spans="1:8" ht="15.75">
      <c r="A32" s="9" t="s">
        <v>33</v>
      </c>
      <c r="B32" s="15">
        <f>B9+B16+B20+B24+B28+B31</f>
        <v>369</v>
      </c>
      <c r="C32" s="15">
        <f>C9+C16+C20+C24+C28+C31</f>
        <v>50</v>
      </c>
      <c r="D32" s="15">
        <f>D9+D16+D20+D24+D28+D31</f>
        <v>23</v>
      </c>
      <c r="E32" s="15">
        <f>E9+E16+E20+E24+E28+E31</f>
        <v>296</v>
      </c>
      <c r="F32" s="15"/>
      <c r="G32" s="15">
        <f>G9+G16+G20+G24+G28+G31</f>
        <v>22</v>
      </c>
    </row>
    <row r="33" spans="1:7" ht="15.75">
      <c r="A33" s="17"/>
      <c r="B33" s="60"/>
      <c r="C33" s="60"/>
      <c r="D33" s="60"/>
      <c r="E33" s="60"/>
      <c r="F33" s="16"/>
      <c r="G33" s="16"/>
    </row>
    <row r="34" spans="1:7" ht="15.75">
      <c r="A34" s="17"/>
      <c r="B34" s="16"/>
      <c r="C34" s="16"/>
      <c r="D34" s="16"/>
      <c r="E34" s="16"/>
      <c r="F34" s="16"/>
      <c r="G34" s="16"/>
    </row>
    <row r="35" spans="1:7" ht="15">
      <c r="A35" s="2"/>
      <c r="B35" s="2"/>
      <c r="C35" s="93" t="s">
        <v>37</v>
      </c>
      <c r="D35" s="93"/>
      <c r="E35" s="93"/>
      <c r="F35" s="11"/>
      <c r="G35" s="11"/>
    </row>
    <row r="36" spans="1:7" ht="15">
      <c r="A36" s="2"/>
      <c r="B36" s="2"/>
      <c r="C36" s="68" t="s">
        <v>121</v>
      </c>
      <c r="D36" s="68" t="s">
        <v>138</v>
      </c>
      <c r="E36" s="68" t="s">
        <v>2</v>
      </c>
      <c r="F36" s="11"/>
      <c r="G36" s="11"/>
    </row>
    <row r="37" spans="1:7" ht="94.5">
      <c r="A37" s="13" t="s">
        <v>119</v>
      </c>
      <c r="B37" s="14">
        <f>C37+D37+E37</f>
        <v>391</v>
      </c>
      <c r="C37" s="15">
        <f>C32+F32</f>
        <v>50</v>
      </c>
      <c r="D37" s="15">
        <f>D32</f>
        <v>23</v>
      </c>
      <c r="E37" s="15">
        <f>E32+G32</f>
        <v>318</v>
      </c>
      <c r="F37" s="11"/>
      <c r="G37" s="11"/>
    </row>
  </sheetData>
  <mergeCells count="7">
    <mergeCell ref="C35:E35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workbookViewId="0">
      <selection activeCell="B30" sqref="B30"/>
    </sheetView>
  </sheetViews>
  <sheetFormatPr defaultRowHeight="12.75"/>
  <cols>
    <col min="1" max="1" width="22.85546875" customWidth="1"/>
    <col min="2" max="2" width="16.140625" customWidth="1"/>
  </cols>
  <sheetData>
    <row r="1" spans="1:8" ht="35.25" customHeight="1">
      <c r="A1" s="95" t="s">
        <v>153</v>
      </c>
      <c r="B1" s="95"/>
      <c r="C1" s="95"/>
      <c r="D1" s="95"/>
      <c r="E1" s="95"/>
      <c r="F1" s="95"/>
      <c r="G1" s="95"/>
    </row>
    <row r="2" spans="1:8">
      <c r="C2" s="101" t="s">
        <v>154</v>
      </c>
      <c r="D2" s="94"/>
      <c r="E2" s="94"/>
      <c r="F2" s="94"/>
      <c r="G2" s="94"/>
    </row>
    <row r="3" spans="1:8" ht="53.25" customHeight="1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8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8" ht="15">
      <c r="A5" s="22" t="s">
        <v>155</v>
      </c>
      <c r="B5" s="71">
        <f>C5+D5+E5</f>
        <v>24</v>
      </c>
      <c r="C5" s="5">
        <v>10</v>
      </c>
      <c r="D5" s="5">
        <v>0</v>
      </c>
      <c r="E5" s="5">
        <v>14</v>
      </c>
      <c r="F5" s="6"/>
      <c r="G5" s="6"/>
    </row>
    <row r="6" spans="1:8" ht="15">
      <c r="A6" s="22" t="s">
        <v>156</v>
      </c>
      <c r="B6" s="71">
        <f t="shared" ref="B6:B9" si="0">C6+D6+E6</f>
        <v>24</v>
      </c>
      <c r="C6" s="5">
        <v>0</v>
      </c>
      <c r="D6" s="5">
        <v>0</v>
      </c>
      <c r="E6" s="5">
        <v>24</v>
      </c>
      <c r="F6" s="6"/>
      <c r="G6" s="6"/>
    </row>
    <row r="7" spans="1:8" ht="15">
      <c r="A7" s="22" t="s">
        <v>157</v>
      </c>
      <c r="B7" s="71">
        <f t="shared" si="0"/>
        <v>23</v>
      </c>
      <c r="C7" s="5">
        <v>0</v>
      </c>
      <c r="D7" s="5">
        <v>0</v>
      </c>
      <c r="E7" s="5">
        <v>23</v>
      </c>
      <c r="F7" s="6"/>
      <c r="G7" s="6"/>
    </row>
    <row r="8" spans="1:8" ht="15">
      <c r="A8" s="22" t="s">
        <v>158</v>
      </c>
      <c r="B8" s="71">
        <f t="shared" si="0"/>
        <v>26</v>
      </c>
      <c r="C8" s="5">
        <v>0</v>
      </c>
      <c r="D8" s="5">
        <v>0</v>
      </c>
      <c r="E8" s="5">
        <v>26</v>
      </c>
      <c r="F8" s="6"/>
      <c r="G8" s="6"/>
    </row>
    <row r="9" spans="1:8" ht="15.75">
      <c r="A9" s="67" t="s">
        <v>26</v>
      </c>
      <c r="B9" s="46">
        <f t="shared" si="0"/>
        <v>97</v>
      </c>
      <c r="C9" s="47">
        <f>SUM(C5:C8)</f>
        <v>10</v>
      </c>
      <c r="D9" s="47">
        <f>SUM(D5:D8)</f>
        <v>0</v>
      </c>
      <c r="E9" s="47">
        <f>SUM(E5:E8)</f>
        <v>87</v>
      </c>
      <c r="F9" s="73"/>
      <c r="G9" s="73"/>
    </row>
    <row r="10" spans="1:8" ht="15.75">
      <c r="A10" s="66" t="s">
        <v>142</v>
      </c>
      <c r="B10" s="63">
        <f>C10+D10+E10</f>
        <v>15</v>
      </c>
      <c r="C10" s="20">
        <v>8</v>
      </c>
      <c r="D10" s="20">
        <v>0</v>
      </c>
      <c r="E10" s="20">
        <v>7</v>
      </c>
      <c r="F10" s="20"/>
      <c r="G10" s="20"/>
      <c r="H10" t="s">
        <v>130</v>
      </c>
    </row>
    <row r="11" spans="1:8" ht="15.75">
      <c r="A11" s="66" t="s">
        <v>143</v>
      </c>
      <c r="B11" s="63">
        <f t="shared" ref="B11:B14" si="1">C11+D11+E11</f>
        <v>23</v>
      </c>
      <c r="C11" s="20">
        <v>0</v>
      </c>
      <c r="D11" s="20">
        <v>0</v>
      </c>
      <c r="E11" s="20">
        <v>23</v>
      </c>
      <c r="F11" s="20"/>
      <c r="G11" s="20">
        <v>2</v>
      </c>
    </row>
    <row r="12" spans="1:8" ht="15.75">
      <c r="A12" s="66" t="s">
        <v>144</v>
      </c>
      <c r="B12" s="63">
        <f t="shared" si="1"/>
        <v>23</v>
      </c>
      <c r="C12" s="20">
        <v>1</v>
      </c>
      <c r="D12" s="20">
        <v>0</v>
      </c>
      <c r="E12" s="20">
        <v>22</v>
      </c>
      <c r="F12" s="20"/>
      <c r="G12" s="20">
        <v>2</v>
      </c>
    </row>
    <row r="13" spans="1:8" ht="15.75">
      <c r="A13" s="66" t="s">
        <v>145</v>
      </c>
      <c r="B13" s="63">
        <f t="shared" si="1"/>
        <v>11</v>
      </c>
      <c r="C13" s="20">
        <v>1</v>
      </c>
      <c r="D13" s="20">
        <v>0</v>
      </c>
      <c r="E13" s="20">
        <v>10</v>
      </c>
      <c r="F13" s="20"/>
      <c r="G13" s="20">
        <v>1</v>
      </c>
    </row>
    <row r="14" spans="1:8" ht="15.75">
      <c r="A14" s="67" t="s">
        <v>27</v>
      </c>
      <c r="B14" s="64">
        <f t="shared" si="1"/>
        <v>72</v>
      </c>
      <c r="C14" s="65">
        <f>SUM(C10:C13)</f>
        <v>10</v>
      </c>
      <c r="D14" s="65">
        <f t="shared" ref="D14:E14" si="2">SUM(D10:D13)</f>
        <v>0</v>
      </c>
      <c r="E14" s="65">
        <f t="shared" si="2"/>
        <v>62</v>
      </c>
      <c r="F14" s="65"/>
      <c r="G14" s="65">
        <f>SUM(G10:G13)</f>
        <v>5</v>
      </c>
    </row>
    <row r="15" spans="1:8" ht="15">
      <c r="A15" s="22" t="s">
        <v>124</v>
      </c>
      <c r="B15" s="71">
        <f>C15+D15+E15</f>
        <v>24</v>
      </c>
      <c r="C15" s="71">
        <v>10</v>
      </c>
      <c r="D15" s="71">
        <v>6</v>
      </c>
      <c r="E15" s="71">
        <v>8</v>
      </c>
      <c r="F15" s="6"/>
      <c r="G15" s="5"/>
      <c r="H15" t="s">
        <v>130</v>
      </c>
    </row>
    <row r="16" spans="1:8" ht="15">
      <c r="A16" s="22" t="s">
        <v>125</v>
      </c>
      <c r="B16" s="71">
        <f t="shared" ref="B16:B20" si="3">C16+D16+E16</f>
        <v>23</v>
      </c>
      <c r="C16" s="71">
        <v>0</v>
      </c>
      <c r="D16" s="71">
        <v>1</v>
      </c>
      <c r="E16" s="71">
        <v>22</v>
      </c>
      <c r="F16" s="6"/>
      <c r="G16" s="5">
        <v>3</v>
      </c>
    </row>
    <row r="17" spans="1:8" ht="15">
      <c r="A17" s="22" t="s">
        <v>126</v>
      </c>
      <c r="B17" s="71">
        <f t="shared" si="3"/>
        <v>22</v>
      </c>
      <c r="C17" s="71">
        <v>0</v>
      </c>
      <c r="D17" s="71">
        <v>0</v>
      </c>
      <c r="E17" s="71">
        <v>22</v>
      </c>
      <c r="F17" s="6"/>
      <c r="G17" s="5">
        <v>2</v>
      </c>
    </row>
    <row r="18" spans="1:8" ht="15">
      <c r="A18" s="22" t="s">
        <v>127</v>
      </c>
      <c r="B18" s="71">
        <f t="shared" si="3"/>
        <v>24</v>
      </c>
      <c r="C18" s="71">
        <v>0</v>
      </c>
      <c r="D18" s="71">
        <v>2</v>
      </c>
      <c r="E18" s="71">
        <v>22</v>
      </c>
      <c r="F18" s="6"/>
      <c r="G18" s="5"/>
    </row>
    <row r="19" spans="1:8" ht="15">
      <c r="A19" s="22" t="s">
        <v>128</v>
      </c>
      <c r="B19" s="71">
        <f t="shared" si="3"/>
        <v>22</v>
      </c>
      <c r="C19" s="71">
        <v>0</v>
      </c>
      <c r="D19" s="71">
        <v>1</v>
      </c>
      <c r="E19" s="71">
        <v>21</v>
      </c>
      <c r="F19" s="6"/>
      <c r="G19" s="5">
        <v>3</v>
      </c>
    </row>
    <row r="20" spans="1:8" ht="15.75">
      <c r="A20" s="53" t="s">
        <v>28</v>
      </c>
      <c r="B20" s="46">
        <f t="shared" si="3"/>
        <v>115</v>
      </c>
      <c r="C20" s="46">
        <f>SUM(C15:C19)</f>
        <v>10</v>
      </c>
      <c r="D20" s="46">
        <f t="shared" ref="D20:E20" si="4">SUM(D15:D19)</f>
        <v>10</v>
      </c>
      <c r="E20" s="46">
        <f t="shared" si="4"/>
        <v>95</v>
      </c>
      <c r="F20" s="54"/>
      <c r="G20" s="47">
        <f>SUM(G15:G19)</f>
        <v>8</v>
      </c>
    </row>
    <row r="21" spans="1:8" ht="15">
      <c r="A21" s="22" t="s">
        <v>109</v>
      </c>
      <c r="B21" s="71">
        <f>C21+D21+E21</f>
        <v>19</v>
      </c>
      <c r="C21" s="71">
        <v>0</v>
      </c>
      <c r="D21" s="71">
        <v>1</v>
      </c>
      <c r="E21" s="71">
        <v>18</v>
      </c>
      <c r="F21" s="5"/>
      <c r="G21" s="5">
        <v>7</v>
      </c>
    </row>
    <row r="22" spans="1:8" ht="15">
      <c r="A22" s="22" t="s">
        <v>110</v>
      </c>
      <c r="B22" s="71">
        <f t="shared" ref="B22:B24" si="5">C22+D22+E22</f>
        <v>21</v>
      </c>
      <c r="C22" s="71">
        <v>11</v>
      </c>
      <c r="D22" s="71">
        <v>3</v>
      </c>
      <c r="E22" s="71">
        <v>7</v>
      </c>
      <c r="F22" s="5"/>
      <c r="G22" s="5">
        <v>2</v>
      </c>
      <c r="H22" t="s">
        <v>114</v>
      </c>
    </row>
    <row r="23" spans="1:8" ht="15">
      <c r="A23" s="22" t="s">
        <v>111</v>
      </c>
      <c r="B23" s="71">
        <f t="shared" si="5"/>
        <v>20</v>
      </c>
      <c r="C23" s="71">
        <v>0</v>
      </c>
      <c r="D23" s="71">
        <v>0</v>
      </c>
      <c r="E23" s="71">
        <v>20</v>
      </c>
      <c r="F23" s="5"/>
      <c r="G23" s="5">
        <v>1</v>
      </c>
    </row>
    <row r="24" spans="1:8" ht="15.75">
      <c r="A24" s="46" t="s">
        <v>29</v>
      </c>
      <c r="B24" s="46">
        <f t="shared" si="5"/>
        <v>60</v>
      </c>
      <c r="C24" s="46">
        <f>SUM(C21:C23)</f>
        <v>11</v>
      </c>
      <c r="D24" s="46">
        <f t="shared" ref="D24:E24" si="6">SUM(D21:D23)</f>
        <v>4</v>
      </c>
      <c r="E24" s="46">
        <f t="shared" si="6"/>
        <v>45</v>
      </c>
      <c r="F24" s="47"/>
      <c r="G24" s="47">
        <f>SUM(G21:G23)</f>
        <v>10</v>
      </c>
    </row>
    <row r="25" spans="1:8" ht="15">
      <c r="A25" s="22" t="s">
        <v>159</v>
      </c>
      <c r="B25" s="71">
        <f>C25+D25+E25</f>
        <v>24</v>
      </c>
      <c r="C25" s="71">
        <v>0</v>
      </c>
      <c r="D25" s="71">
        <v>0</v>
      </c>
      <c r="E25" s="71">
        <v>24</v>
      </c>
      <c r="F25" s="5"/>
      <c r="G25" s="5"/>
      <c r="H25" t="s">
        <v>90</v>
      </c>
    </row>
    <row r="26" spans="1:8" ht="15.75">
      <c r="A26" s="72" t="s">
        <v>160</v>
      </c>
      <c r="B26" s="46">
        <f>SUM(B25)</f>
        <v>24</v>
      </c>
      <c r="C26" s="46">
        <f t="shared" ref="C26:E26" si="7">SUM(C25)</f>
        <v>0</v>
      </c>
      <c r="D26" s="46">
        <f t="shared" si="7"/>
        <v>0</v>
      </c>
      <c r="E26" s="46">
        <f t="shared" si="7"/>
        <v>24</v>
      </c>
      <c r="F26" s="47"/>
      <c r="G26" s="47"/>
      <c r="H26" s="25"/>
    </row>
    <row r="27" spans="1:8" ht="15">
      <c r="A27" s="22" t="s">
        <v>146</v>
      </c>
      <c r="B27" s="71">
        <f>C27+D27+E27</f>
        <v>9</v>
      </c>
      <c r="C27" s="71">
        <v>8</v>
      </c>
      <c r="D27" s="71">
        <v>0</v>
      </c>
      <c r="E27" s="71">
        <v>1</v>
      </c>
      <c r="F27" s="5">
        <v>1</v>
      </c>
      <c r="G27" s="5"/>
      <c r="H27" t="s">
        <v>90</v>
      </c>
    </row>
    <row r="28" spans="1:8" ht="15">
      <c r="A28" s="22" t="s">
        <v>147</v>
      </c>
      <c r="B28" s="71">
        <f t="shared" ref="B28:B30" si="8">C28+D28+E28</f>
        <v>8</v>
      </c>
      <c r="C28" s="71">
        <v>4</v>
      </c>
      <c r="D28" s="71">
        <v>0</v>
      </c>
      <c r="E28" s="71">
        <v>4</v>
      </c>
      <c r="F28" s="5">
        <v>1</v>
      </c>
      <c r="G28" s="5"/>
      <c r="H28" s="25"/>
    </row>
    <row r="29" spans="1:8" ht="15">
      <c r="A29" s="22" t="s">
        <v>148</v>
      </c>
      <c r="B29" s="71">
        <f t="shared" si="8"/>
        <v>16</v>
      </c>
      <c r="C29" s="71">
        <v>0</v>
      </c>
      <c r="D29" s="71">
        <v>0</v>
      </c>
      <c r="E29" s="71">
        <v>16</v>
      </c>
      <c r="F29" s="5"/>
      <c r="G29" s="5"/>
      <c r="H29" s="25"/>
    </row>
    <row r="30" spans="1:8" ht="15.75">
      <c r="A30" s="30" t="s">
        <v>149</v>
      </c>
      <c r="B30" s="46">
        <f t="shared" si="8"/>
        <v>33</v>
      </c>
      <c r="C30" s="30">
        <f>SUM(C27:C29)</f>
        <v>12</v>
      </c>
      <c r="D30" s="30">
        <f t="shared" ref="D30:E30" si="9">SUM(D27:D29)</f>
        <v>0</v>
      </c>
      <c r="E30" s="30">
        <f t="shared" si="9"/>
        <v>21</v>
      </c>
      <c r="F30" s="30">
        <f>SUM(F27:F29)</f>
        <v>2</v>
      </c>
      <c r="G30" s="30"/>
      <c r="H30" s="25"/>
    </row>
    <row r="31" spans="1:8" ht="15.75">
      <c r="A31" s="9" t="s">
        <v>33</v>
      </c>
      <c r="B31" s="15">
        <f>B9+B14+B20+B24+B26+B30</f>
        <v>401</v>
      </c>
      <c r="C31" s="15">
        <f t="shared" ref="C31:G31" si="10">C9+C14+C20+C24+C26+C30</f>
        <v>53</v>
      </c>
      <c r="D31" s="15">
        <f t="shared" si="10"/>
        <v>14</v>
      </c>
      <c r="E31" s="15">
        <f t="shared" si="10"/>
        <v>334</v>
      </c>
      <c r="F31" s="15">
        <f t="shared" si="10"/>
        <v>2</v>
      </c>
      <c r="G31" s="15">
        <f t="shared" si="10"/>
        <v>23</v>
      </c>
    </row>
    <row r="32" spans="1:8" ht="15.75">
      <c r="A32" s="17"/>
      <c r="B32" s="60"/>
      <c r="C32" s="60"/>
      <c r="D32" s="60"/>
      <c r="E32" s="60"/>
      <c r="F32" s="16"/>
      <c r="G32" s="16"/>
    </row>
    <row r="33" spans="1:7" ht="15.75">
      <c r="A33" s="17"/>
      <c r="B33" s="16"/>
      <c r="C33" s="16"/>
      <c r="D33" s="16"/>
      <c r="E33" s="16"/>
      <c r="F33" s="16"/>
      <c r="G33" s="16"/>
    </row>
    <row r="34" spans="1:7" ht="15">
      <c r="A34" s="2"/>
      <c r="B34" s="2"/>
      <c r="C34" s="93" t="s">
        <v>37</v>
      </c>
      <c r="D34" s="93"/>
      <c r="E34" s="93"/>
      <c r="F34" s="11"/>
      <c r="G34" s="11"/>
    </row>
    <row r="35" spans="1:7" ht="15">
      <c r="A35" s="2"/>
      <c r="B35" s="2"/>
      <c r="C35" s="70" t="s">
        <v>121</v>
      </c>
      <c r="D35" s="70" t="s">
        <v>138</v>
      </c>
      <c r="E35" s="70" t="s">
        <v>2</v>
      </c>
      <c r="F35" s="11"/>
      <c r="G35" s="11"/>
    </row>
    <row r="36" spans="1:7" ht="63">
      <c r="A36" s="13" t="s">
        <v>119</v>
      </c>
      <c r="B36" s="14">
        <f>C31+D31+E31+F31+G31</f>
        <v>426</v>
      </c>
      <c r="C36" s="15">
        <v>55</v>
      </c>
      <c r="D36" s="15">
        <v>14</v>
      </c>
      <c r="E36" s="15">
        <v>333</v>
      </c>
      <c r="F36" s="11"/>
      <c r="G36" s="11"/>
    </row>
  </sheetData>
  <mergeCells count="7">
    <mergeCell ref="C34:E34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6"/>
  <sheetViews>
    <sheetView topLeftCell="A6" workbookViewId="0">
      <selection sqref="A1:G36"/>
    </sheetView>
  </sheetViews>
  <sheetFormatPr defaultRowHeight="12.75"/>
  <cols>
    <col min="1" max="1" width="14.7109375" customWidth="1"/>
  </cols>
  <sheetData>
    <row r="1" spans="1:8" ht="15.75">
      <c r="A1" s="95" t="s">
        <v>153</v>
      </c>
      <c r="B1" s="95"/>
      <c r="C1" s="95"/>
      <c r="D1" s="95"/>
      <c r="E1" s="95"/>
      <c r="F1" s="95"/>
      <c r="G1" s="95"/>
    </row>
    <row r="2" spans="1:8">
      <c r="C2" s="101" t="s">
        <v>161</v>
      </c>
      <c r="D2" s="94"/>
      <c r="E2" s="94"/>
      <c r="F2" s="94"/>
      <c r="G2" s="94"/>
    </row>
    <row r="3" spans="1:8" ht="15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8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8" ht="15">
      <c r="A5" s="22" t="s">
        <v>155</v>
      </c>
      <c r="B5" s="75">
        <f>C5+D5+E5</f>
        <v>21</v>
      </c>
      <c r="C5" s="5">
        <v>10</v>
      </c>
      <c r="D5" s="5">
        <v>0</v>
      </c>
      <c r="E5" s="5">
        <v>11</v>
      </c>
      <c r="F5" s="5">
        <v>1</v>
      </c>
      <c r="G5" s="5">
        <v>1</v>
      </c>
    </row>
    <row r="6" spans="1:8" ht="15">
      <c r="A6" s="22" t="s">
        <v>156</v>
      </c>
      <c r="B6" s="75">
        <f t="shared" ref="B6:B9" si="0">C6+D6+E6</f>
        <v>24</v>
      </c>
      <c r="C6" s="5">
        <v>0</v>
      </c>
      <c r="D6" s="5">
        <v>0</v>
      </c>
      <c r="E6" s="5">
        <v>24</v>
      </c>
      <c r="F6" s="5"/>
      <c r="G6" s="5"/>
    </row>
    <row r="7" spans="1:8" ht="15">
      <c r="A7" s="22" t="s">
        <v>157</v>
      </c>
      <c r="B7" s="75">
        <f t="shared" si="0"/>
        <v>23</v>
      </c>
      <c r="C7" s="5">
        <v>0</v>
      </c>
      <c r="D7" s="5">
        <v>0</v>
      </c>
      <c r="E7" s="5">
        <v>23</v>
      </c>
      <c r="F7" s="5"/>
      <c r="G7" s="5"/>
    </row>
    <row r="8" spans="1:8" ht="15">
      <c r="A8" s="22" t="s">
        <v>158</v>
      </c>
      <c r="B8" s="75">
        <f t="shared" si="0"/>
        <v>18</v>
      </c>
      <c r="C8" s="5">
        <v>0</v>
      </c>
      <c r="D8" s="5">
        <v>0</v>
      </c>
      <c r="E8" s="5">
        <v>18</v>
      </c>
      <c r="F8" s="5"/>
      <c r="G8" s="5">
        <v>4</v>
      </c>
    </row>
    <row r="9" spans="1:8" ht="15.75">
      <c r="A9" s="67" t="s">
        <v>26</v>
      </c>
      <c r="B9" s="46">
        <f t="shared" si="0"/>
        <v>86</v>
      </c>
      <c r="C9" s="47">
        <f>SUM(C5:C8)</f>
        <v>10</v>
      </c>
      <c r="D9" s="47">
        <f>SUM(D5:D8)</f>
        <v>0</v>
      </c>
      <c r="E9" s="47">
        <f>SUM(E5:E8)</f>
        <v>76</v>
      </c>
      <c r="F9" s="47">
        <f>SUM(F5:F8)</f>
        <v>1</v>
      </c>
      <c r="G9" s="47">
        <f>SUM(G5:G8)</f>
        <v>5</v>
      </c>
    </row>
    <row r="10" spans="1:8" ht="15.75">
      <c r="A10" s="66" t="s">
        <v>142</v>
      </c>
      <c r="B10" s="63">
        <f>C10+D10+E10</f>
        <v>13</v>
      </c>
      <c r="C10" s="20">
        <v>8</v>
      </c>
      <c r="D10" s="20">
        <v>0</v>
      </c>
      <c r="E10" s="20">
        <v>5</v>
      </c>
      <c r="F10" s="20"/>
      <c r="G10" s="20"/>
      <c r="H10" t="s">
        <v>130</v>
      </c>
    </row>
    <row r="11" spans="1:8" ht="15.75">
      <c r="A11" s="66" t="s">
        <v>143</v>
      </c>
      <c r="B11" s="63">
        <f t="shared" ref="B11:B14" si="1">C11+D11+E11</f>
        <v>22</v>
      </c>
      <c r="C11" s="20">
        <v>0</v>
      </c>
      <c r="D11" s="20">
        <v>0</v>
      </c>
      <c r="E11" s="20">
        <v>22</v>
      </c>
      <c r="F11" s="20"/>
      <c r="G11" s="20">
        <v>2</v>
      </c>
    </row>
    <row r="12" spans="1:8" ht="15.75">
      <c r="A12" s="66" t="s">
        <v>144</v>
      </c>
      <c r="B12" s="63">
        <f t="shared" si="1"/>
        <v>22</v>
      </c>
      <c r="C12" s="20">
        <v>1</v>
      </c>
      <c r="D12" s="20">
        <v>0</v>
      </c>
      <c r="E12" s="20">
        <v>21</v>
      </c>
      <c r="F12" s="20"/>
      <c r="G12" s="20">
        <v>1</v>
      </c>
    </row>
    <row r="13" spans="1:8" ht="15.75">
      <c r="A13" s="66" t="s">
        <v>145</v>
      </c>
      <c r="B13" s="63">
        <f t="shared" si="1"/>
        <v>10</v>
      </c>
      <c r="C13" s="20">
        <v>1</v>
      </c>
      <c r="D13" s="20">
        <v>0</v>
      </c>
      <c r="E13" s="20">
        <v>9</v>
      </c>
      <c r="F13" s="20"/>
      <c r="G13" s="20">
        <v>2</v>
      </c>
    </row>
    <row r="14" spans="1:8" ht="15.75">
      <c r="A14" s="67" t="s">
        <v>27</v>
      </c>
      <c r="B14" s="64">
        <f t="shared" si="1"/>
        <v>67</v>
      </c>
      <c r="C14" s="65">
        <f>SUM(C10:C13)</f>
        <v>10</v>
      </c>
      <c r="D14" s="65">
        <f t="shared" ref="D14:E14" si="2">SUM(D10:D13)</f>
        <v>0</v>
      </c>
      <c r="E14" s="65">
        <f t="shared" si="2"/>
        <v>57</v>
      </c>
      <c r="F14" s="65"/>
      <c r="G14" s="65">
        <f>SUM(G10:G13)</f>
        <v>5</v>
      </c>
    </row>
    <row r="15" spans="1:8" ht="15">
      <c r="A15" s="22" t="s">
        <v>124</v>
      </c>
      <c r="B15" s="75">
        <f>C15+D15+E15</f>
        <v>23</v>
      </c>
      <c r="C15" s="75">
        <v>9</v>
      </c>
      <c r="D15" s="75">
        <v>6</v>
      </c>
      <c r="E15" s="75">
        <v>8</v>
      </c>
      <c r="F15" s="5">
        <v>1</v>
      </c>
      <c r="G15" s="5">
        <v>1</v>
      </c>
      <c r="H15" t="s">
        <v>130</v>
      </c>
    </row>
    <row r="16" spans="1:8" ht="15">
      <c r="A16" s="22" t="s">
        <v>125</v>
      </c>
      <c r="B16" s="75">
        <f t="shared" ref="B16:B20" si="3">C16+D16+E16</f>
        <v>20</v>
      </c>
      <c r="C16" s="75">
        <v>0</v>
      </c>
      <c r="D16" s="75">
        <v>1</v>
      </c>
      <c r="E16" s="75">
        <v>19</v>
      </c>
      <c r="F16" s="5"/>
      <c r="G16" s="5">
        <v>2</v>
      </c>
    </row>
    <row r="17" spans="1:8" ht="15">
      <c r="A17" s="22" t="s">
        <v>126</v>
      </c>
      <c r="B17" s="75">
        <f t="shared" si="3"/>
        <v>22</v>
      </c>
      <c r="C17" s="75">
        <v>0</v>
      </c>
      <c r="D17" s="75">
        <v>0</v>
      </c>
      <c r="E17" s="75">
        <v>22</v>
      </c>
      <c r="F17" s="5"/>
      <c r="G17" s="5">
        <v>1</v>
      </c>
    </row>
    <row r="18" spans="1:8" ht="15">
      <c r="A18" s="22" t="s">
        <v>127</v>
      </c>
      <c r="B18" s="75">
        <f t="shared" si="3"/>
        <v>22</v>
      </c>
      <c r="C18" s="75">
        <v>0</v>
      </c>
      <c r="D18" s="75">
        <v>1</v>
      </c>
      <c r="E18" s="75">
        <v>21</v>
      </c>
      <c r="F18" s="5"/>
      <c r="G18" s="5">
        <v>0</v>
      </c>
    </row>
    <row r="19" spans="1:8" ht="15">
      <c r="A19" s="22" t="s">
        <v>128</v>
      </c>
      <c r="B19" s="75">
        <f t="shared" si="3"/>
        <v>19</v>
      </c>
      <c r="C19" s="75">
        <v>0</v>
      </c>
      <c r="D19" s="75">
        <v>1</v>
      </c>
      <c r="E19" s="75">
        <v>18</v>
      </c>
      <c r="F19" s="5"/>
      <c r="G19" s="5">
        <v>4</v>
      </c>
    </row>
    <row r="20" spans="1:8" ht="15.75">
      <c r="A20" s="53" t="s">
        <v>28</v>
      </c>
      <c r="B20" s="46">
        <f t="shared" si="3"/>
        <v>106</v>
      </c>
      <c r="C20" s="46">
        <f>SUM(C15:C19)</f>
        <v>9</v>
      </c>
      <c r="D20" s="46">
        <f t="shared" ref="D20:E20" si="4">SUM(D15:D19)</f>
        <v>9</v>
      </c>
      <c r="E20" s="46">
        <f t="shared" si="4"/>
        <v>88</v>
      </c>
      <c r="F20" s="47">
        <f>SUM(F15:F19)</f>
        <v>1</v>
      </c>
      <c r="G20" s="47">
        <f>SUM(G15:G19)</f>
        <v>8</v>
      </c>
    </row>
    <row r="21" spans="1:8" ht="15">
      <c r="A21" s="22" t="s">
        <v>109</v>
      </c>
      <c r="B21" s="75">
        <f>C21+D21+E21</f>
        <v>22</v>
      </c>
      <c r="C21" s="75">
        <v>0</v>
      </c>
      <c r="D21" s="75">
        <v>1</v>
      </c>
      <c r="E21" s="75">
        <v>21</v>
      </c>
      <c r="F21" s="5"/>
      <c r="G21" s="5">
        <v>3</v>
      </c>
    </row>
    <row r="22" spans="1:8" ht="15">
      <c r="A22" s="22" t="s">
        <v>110</v>
      </c>
      <c r="B22" s="75">
        <f t="shared" ref="B22:B24" si="5">C22+D22+E22</f>
        <v>21</v>
      </c>
      <c r="C22" s="75">
        <v>11</v>
      </c>
      <c r="D22" s="75">
        <v>3</v>
      </c>
      <c r="E22" s="75">
        <v>7</v>
      </c>
      <c r="F22" s="5"/>
      <c r="G22" s="5"/>
      <c r="H22" t="s">
        <v>114</v>
      </c>
    </row>
    <row r="23" spans="1:8" ht="15">
      <c r="A23" s="22" t="s">
        <v>111</v>
      </c>
      <c r="B23" s="75">
        <f t="shared" si="5"/>
        <v>21</v>
      </c>
      <c r="C23" s="75">
        <v>0</v>
      </c>
      <c r="D23" s="75">
        <v>0</v>
      </c>
      <c r="E23" s="75">
        <v>21</v>
      </c>
      <c r="F23" s="5"/>
      <c r="G23" s="5">
        <v>1</v>
      </c>
    </row>
    <row r="24" spans="1:8" ht="15.75">
      <c r="A24" s="46" t="s">
        <v>29</v>
      </c>
      <c r="B24" s="46">
        <f t="shared" si="5"/>
        <v>64</v>
      </c>
      <c r="C24" s="46">
        <f>SUM(C21:C23)</f>
        <v>11</v>
      </c>
      <c r="D24" s="46">
        <f t="shared" ref="D24:E24" si="6">SUM(D21:D23)</f>
        <v>4</v>
      </c>
      <c r="E24" s="46">
        <f t="shared" si="6"/>
        <v>49</v>
      </c>
      <c r="F24" s="47"/>
      <c r="G24" s="47">
        <f>SUM(G21:G23)</f>
        <v>4</v>
      </c>
    </row>
    <row r="25" spans="1:8" ht="15">
      <c r="A25" s="22" t="s">
        <v>159</v>
      </c>
      <c r="B25" s="75">
        <f>C25+D25+E25</f>
        <v>20</v>
      </c>
      <c r="C25" s="75">
        <v>0</v>
      </c>
      <c r="D25" s="75">
        <v>0</v>
      </c>
      <c r="E25" s="75">
        <v>20</v>
      </c>
      <c r="F25" s="5"/>
      <c r="G25" s="5">
        <v>4</v>
      </c>
      <c r="H25" t="s">
        <v>90</v>
      </c>
    </row>
    <row r="26" spans="1:8" ht="15.75">
      <c r="A26" s="72" t="s">
        <v>160</v>
      </c>
      <c r="B26" s="46">
        <f>SUM(B25)</f>
        <v>20</v>
      </c>
      <c r="C26" s="46">
        <f t="shared" ref="C26:E26" si="7">SUM(C25)</f>
        <v>0</v>
      </c>
      <c r="D26" s="46">
        <f t="shared" si="7"/>
        <v>0</v>
      </c>
      <c r="E26" s="46">
        <f t="shared" si="7"/>
        <v>20</v>
      </c>
      <c r="F26" s="47"/>
      <c r="G26" s="47">
        <f>SUM(G25)</f>
        <v>4</v>
      </c>
      <c r="H26" s="25"/>
    </row>
    <row r="27" spans="1:8" ht="15">
      <c r="A27" s="22" t="s">
        <v>146</v>
      </c>
      <c r="B27" s="75">
        <f>C27+D27+E27</f>
        <v>9</v>
      </c>
      <c r="C27" s="75">
        <v>8</v>
      </c>
      <c r="D27" s="75">
        <v>0</v>
      </c>
      <c r="E27" s="75">
        <v>1</v>
      </c>
      <c r="F27" s="5">
        <v>1</v>
      </c>
      <c r="G27" s="5"/>
      <c r="H27" t="s">
        <v>90</v>
      </c>
    </row>
    <row r="28" spans="1:8" ht="15">
      <c r="A28" s="22" t="s">
        <v>147</v>
      </c>
      <c r="B28" s="75">
        <f t="shared" ref="B28:B30" si="8">C28+D28+E28</f>
        <v>8</v>
      </c>
      <c r="C28" s="75">
        <v>4</v>
      </c>
      <c r="D28" s="75">
        <v>0</v>
      </c>
      <c r="E28" s="75">
        <v>4</v>
      </c>
      <c r="F28" s="5">
        <v>1</v>
      </c>
      <c r="G28" s="5"/>
      <c r="H28" s="25"/>
    </row>
    <row r="29" spans="1:8" ht="15">
      <c r="A29" s="22" t="s">
        <v>148</v>
      </c>
      <c r="B29" s="75">
        <f t="shared" si="8"/>
        <v>16</v>
      </c>
      <c r="C29" s="75">
        <v>0</v>
      </c>
      <c r="D29" s="75">
        <v>0</v>
      </c>
      <c r="E29" s="75">
        <v>16</v>
      </c>
      <c r="F29" s="5"/>
      <c r="G29" s="5"/>
      <c r="H29" s="25"/>
    </row>
    <row r="30" spans="1:8" ht="15.75">
      <c r="A30" s="30" t="s">
        <v>149</v>
      </c>
      <c r="B30" s="46">
        <f t="shared" si="8"/>
        <v>33</v>
      </c>
      <c r="C30" s="30">
        <f>SUM(C27:C29)</f>
        <v>12</v>
      </c>
      <c r="D30" s="30">
        <f t="shared" ref="D30:E30" si="9">SUM(D27:D29)</f>
        <v>0</v>
      </c>
      <c r="E30" s="30">
        <f t="shared" si="9"/>
        <v>21</v>
      </c>
      <c r="F30" s="30">
        <f>SUM(F27:F29)</f>
        <v>2</v>
      </c>
      <c r="G30" s="30"/>
      <c r="H30" s="25"/>
    </row>
    <row r="31" spans="1:8" ht="15.75">
      <c r="A31" s="9" t="s">
        <v>33</v>
      </c>
      <c r="B31" s="15">
        <f>B9+B14+B20+B24+B26+B30</f>
        <v>376</v>
      </c>
      <c r="C31" s="15">
        <f>C9+C14+C20+C24+C26+C30</f>
        <v>52</v>
      </c>
      <c r="D31" s="15">
        <f t="shared" ref="D31:E31" si="10">D9+D14+D20+D24+D26+D30</f>
        <v>13</v>
      </c>
      <c r="E31" s="15">
        <f t="shared" si="10"/>
        <v>311</v>
      </c>
      <c r="F31" s="15">
        <f>F9+F20+F30</f>
        <v>4</v>
      </c>
      <c r="G31" s="15">
        <f>G9+G14+G20+G24+G26+G30</f>
        <v>26</v>
      </c>
    </row>
    <row r="32" spans="1:8" ht="15.75">
      <c r="A32" s="17"/>
      <c r="B32" s="60"/>
      <c r="C32" s="60"/>
      <c r="D32" s="60"/>
      <c r="E32" s="60"/>
      <c r="F32" s="16"/>
      <c r="G32" s="16"/>
    </row>
    <row r="33" spans="1:7" ht="15.75">
      <c r="A33" s="17"/>
      <c r="B33" s="16"/>
      <c r="C33" s="16"/>
      <c r="D33" s="16"/>
      <c r="E33" s="16"/>
      <c r="F33" s="16"/>
      <c r="G33" s="16"/>
    </row>
    <row r="34" spans="1:7" ht="15">
      <c r="A34" s="2"/>
      <c r="B34" s="2"/>
      <c r="C34" s="93" t="s">
        <v>37</v>
      </c>
      <c r="D34" s="93"/>
      <c r="E34" s="93"/>
      <c r="F34" s="11"/>
      <c r="G34" s="11"/>
    </row>
    <row r="35" spans="1:7" ht="15">
      <c r="A35" s="2"/>
      <c r="B35" s="2"/>
      <c r="C35" s="74" t="s">
        <v>121</v>
      </c>
      <c r="D35" s="74" t="s">
        <v>138</v>
      </c>
      <c r="E35" s="74" t="s">
        <v>2</v>
      </c>
      <c r="F35" s="11"/>
      <c r="G35" s="11"/>
    </row>
    <row r="36" spans="1:7" ht="110.25">
      <c r="A36" s="13" t="s">
        <v>119</v>
      </c>
      <c r="B36" s="14">
        <f>C31+D31+E31+F31+G31</f>
        <v>406</v>
      </c>
      <c r="C36" s="15">
        <v>55</v>
      </c>
      <c r="D36" s="15">
        <v>14</v>
      </c>
      <c r="E36" s="15">
        <v>333</v>
      </c>
      <c r="F36" s="11"/>
      <c r="G36" s="11"/>
    </row>
  </sheetData>
  <mergeCells count="7">
    <mergeCell ref="C34:E34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topLeftCell="A7" workbookViewId="0">
      <selection activeCell="B9" sqref="B9"/>
    </sheetView>
  </sheetViews>
  <sheetFormatPr defaultRowHeight="12.75"/>
  <cols>
    <col min="1" max="1" width="15.140625" customWidth="1"/>
  </cols>
  <sheetData>
    <row r="1" spans="1:7" ht="46.5" customHeight="1">
      <c r="A1" s="95" t="s">
        <v>162</v>
      </c>
      <c r="B1" s="95"/>
      <c r="C1" s="95"/>
      <c r="D1" s="95"/>
      <c r="E1" s="95"/>
      <c r="F1" s="95"/>
      <c r="G1" s="95"/>
    </row>
    <row r="2" spans="1:7">
      <c r="C2" s="101" t="s">
        <v>163</v>
      </c>
      <c r="D2" s="94"/>
      <c r="E2" s="94"/>
      <c r="F2" s="94"/>
      <c r="G2" s="94"/>
    </row>
    <row r="3" spans="1:7" ht="58.5" customHeight="1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7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7" ht="15">
      <c r="A5" s="22" t="s">
        <v>164</v>
      </c>
      <c r="B5" s="77">
        <f>C5+D5+E5</f>
        <v>30</v>
      </c>
      <c r="C5" s="5">
        <v>9</v>
      </c>
      <c r="D5" s="5">
        <v>0</v>
      </c>
      <c r="E5" s="5">
        <v>21</v>
      </c>
      <c r="F5" s="5"/>
      <c r="G5" s="5"/>
    </row>
    <row r="6" spans="1:7" ht="15">
      <c r="A6" s="22" t="s">
        <v>165</v>
      </c>
      <c r="B6" s="77">
        <f t="shared" ref="B6:B8" si="0">C6+D6+E6</f>
        <v>32</v>
      </c>
      <c r="C6" s="5">
        <v>0</v>
      </c>
      <c r="D6" s="5">
        <v>0</v>
      </c>
      <c r="E6" s="5">
        <v>32</v>
      </c>
      <c r="F6" s="5"/>
      <c r="G6" s="5"/>
    </row>
    <row r="7" spans="1:7" ht="15">
      <c r="A7" s="22" t="s">
        <v>166</v>
      </c>
      <c r="B7" s="77">
        <f t="shared" si="0"/>
        <v>16</v>
      </c>
      <c r="C7" s="5">
        <v>0</v>
      </c>
      <c r="D7" s="5">
        <v>0</v>
      </c>
      <c r="E7" s="5">
        <v>16</v>
      </c>
      <c r="F7" s="5"/>
      <c r="G7" s="5"/>
    </row>
    <row r="8" spans="1:7" ht="15">
      <c r="A8" s="22" t="s">
        <v>167</v>
      </c>
      <c r="B8" s="77">
        <f t="shared" si="0"/>
        <v>17</v>
      </c>
      <c r="C8" s="5">
        <v>0</v>
      </c>
      <c r="D8" s="5">
        <v>0</v>
      </c>
      <c r="E8" s="5">
        <v>17</v>
      </c>
      <c r="F8" s="5"/>
      <c r="G8" s="5">
        <v>1</v>
      </c>
    </row>
    <row r="9" spans="1:7" ht="15.75">
      <c r="A9" s="67" t="s">
        <v>26</v>
      </c>
      <c r="B9" s="46">
        <f>SUM(B5:B8)</f>
        <v>95</v>
      </c>
      <c r="C9" s="47">
        <f>SUM(C5:C8)</f>
        <v>9</v>
      </c>
      <c r="D9" s="47">
        <f>SUM(D5:D8)</f>
        <v>0</v>
      </c>
      <c r="E9" s="47">
        <f>SUM(E5:E8)</f>
        <v>86</v>
      </c>
      <c r="F9" s="47"/>
      <c r="G9" s="47">
        <f>SUM(G5:G8)</f>
        <v>1</v>
      </c>
    </row>
    <row r="10" spans="1:7" ht="15">
      <c r="A10" s="22" t="s">
        <v>155</v>
      </c>
      <c r="B10" s="77">
        <f>C10+D10+E10</f>
        <v>22</v>
      </c>
      <c r="C10" s="5">
        <v>10</v>
      </c>
      <c r="D10" s="5">
        <v>0</v>
      </c>
      <c r="E10" s="5">
        <v>12</v>
      </c>
      <c r="F10" s="5"/>
      <c r="G10" s="5">
        <v>1</v>
      </c>
    </row>
    <row r="11" spans="1:7" ht="15">
      <c r="A11" s="22" t="s">
        <v>156</v>
      </c>
      <c r="B11" s="77">
        <f t="shared" ref="B11:B13" si="1">C11+D11+E11</f>
        <v>24</v>
      </c>
      <c r="C11" s="5">
        <v>0</v>
      </c>
      <c r="D11" s="5">
        <v>0</v>
      </c>
      <c r="E11" s="5">
        <v>24</v>
      </c>
      <c r="F11" s="5"/>
      <c r="G11" s="5">
        <v>1</v>
      </c>
    </row>
    <row r="12" spans="1:7" ht="15">
      <c r="A12" s="22" t="s">
        <v>157</v>
      </c>
      <c r="B12" s="77">
        <f t="shared" si="1"/>
        <v>22</v>
      </c>
      <c r="C12" s="5">
        <v>0</v>
      </c>
      <c r="D12" s="5">
        <v>0</v>
      </c>
      <c r="E12" s="5">
        <v>22</v>
      </c>
      <c r="F12" s="5"/>
      <c r="G12" s="5"/>
    </row>
    <row r="13" spans="1:7" ht="15">
      <c r="A13" s="22" t="s">
        <v>158</v>
      </c>
      <c r="B13" s="77">
        <f t="shared" si="1"/>
        <v>17</v>
      </c>
      <c r="C13" s="5">
        <v>0</v>
      </c>
      <c r="D13" s="5">
        <v>0</v>
      </c>
      <c r="E13" s="5">
        <v>17</v>
      </c>
      <c r="F13" s="5"/>
      <c r="G13" s="5">
        <v>3</v>
      </c>
    </row>
    <row r="14" spans="1:7" ht="15.75">
      <c r="A14" s="67" t="s">
        <v>27</v>
      </c>
      <c r="B14" s="46">
        <f>SUM(B10:B13)</f>
        <v>85</v>
      </c>
      <c r="C14" s="47">
        <f>SUM(C10:C13)</f>
        <v>10</v>
      </c>
      <c r="D14" s="47">
        <f>SUM(D10:D13)</f>
        <v>0</v>
      </c>
      <c r="E14" s="47">
        <f>SUM(E10:E13)</f>
        <v>75</v>
      </c>
      <c r="F14" s="47"/>
      <c r="G14" s="47">
        <f>SUM(G10:G13)</f>
        <v>5</v>
      </c>
    </row>
    <row r="15" spans="1:7" ht="15.75">
      <c r="A15" s="66" t="s">
        <v>142</v>
      </c>
      <c r="B15" s="63">
        <f>C15+D15+E15</f>
        <v>28</v>
      </c>
      <c r="C15" s="20">
        <v>5</v>
      </c>
      <c r="D15" s="20">
        <v>0</v>
      </c>
      <c r="E15" s="20">
        <v>23</v>
      </c>
      <c r="F15" s="20"/>
      <c r="G15" s="20">
        <v>2</v>
      </c>
    </row>
    <row r="16" spans="1:7" ht="15.75">
      <c r="A16" s="66" t="s">
        <v>143</v>
      </c>
      <c r="B16" s="63">
        <f t="shared" ref="B16:B17" si="2">C16+D16+E16</f>
        <v>29</v>
      </c>
      <c r="C16" s="20">
        <v>5</v>
      </c>
      <c r="D16" s="20">
        <v>0</v>
      </c>
      <c r="E16" s="20">
        <v>24</v>
      </c>
      <c r="F16" s="20"/>
      <c r="G16" s="20">
        <v>2</v>
      </c>
    </row>
    <row r="17" spans="1:7" ht="15.75">
      <c r="A17" s="66" t="s">
        <v>144</v>
      </c>
      <c r="B17" s="63">
        <f t="shared" si="2"/>
        <v>10</v>
      </c>
      <c r="C17" s="20">
        <v>1</v>
      </c>
      <c r="D17" s="20">
        <v>0</v>
      </c>
      <c r="E17" s="20">
        <v>9</v>
      </c>
      <c r="F17" s="20"/>
      <c r="G17" s="20">
        <v>2</v>
      </c>
    </row>
    <row r="18" spans="1:7" ht="15.75">
      <c r="A18" s="67" t="s">
        <v>28</v>
      </c>
      <c r="B18" s="80">
        <f>SUM(B15:B17)</f>
        <v>67</v>
      </c>
      <c r="C18" s="65">
        <f>SUM(C15:C17)</f>
        <v>11</v>
      </c>
      <c r="D18" s="65">
        <f>SUM(D15:D17)</f>
        <v>0</v>
      </c>
      <c r="E18" s="65">
        <f>SUM(E15:E17)</f>
        <v>56</v>
      </c>
      <c r="F18" s="65"/>
      <c r="G18" s="65">
        <f>SUM(G15:G17)</f>
        <v>6</v>
      </c>
    </row>
    <row r="19" spans="1:7" ht="15">
      <c r="A19" s="22" t="s">
        <v>124</v>
      </c>
      <c r="B19" s="77">
        <f>C19+D19+E19</f>
        <v>25</v>
      </c>
      <c r="C19" s="77">
        <v>0</v>
      </c>
      <c r="D19" s="77">
        <v>4</v>
      </c>
      <c r="E19" s="77">
        <v>21</v>
      </c>
      <c r="F19" s="5"/>
      <c r="G19" s="5">
        <v>2</v>
      </c>
    </row>
    <row r="20" spans="1:7" ht="15">
      <c r="A20" s="22" t="s">
        <v>125</v>
      </c>
      <c r="B20" s="77">
        <f t="shared" ref="B20:B22" si="3">C20+D20+E20</f>
        <v>26</v>
      </c>
      <c r="C20" s="77">
        <v>4</v>
      </c>
      <c r="D20" s="77">
        <v>4</v>
      </c>
      <c r="E20" s="77">
        <v>18</v>
      </c>
      <c r="F20" s="5"/>
      <c r="G20" s="5"/>
    </row>
    <row r="21" spans="1:7" ht="15">
      <c r="A21" s="22" t="s">
        <v>126</v>
      </c>
      <c r="B21" s="77">
        <f t="shared" si="3"/>
        <v>28</v>
      </c>
      <c r="C21" s="77">
        <v>2</v>
      </c>
      <c r="D21" s="77">
        <v>1</v>
      </c>
      <c r="E21" s="77">
        <v>25</v>
      </c>
      <c r="F21" s="5"/>
      <c r="G21" s="5">
        <v>1</v>
      </c>
    </row>
    <row r="22" spans="1:7" ht="15">
      <c r="A22" s="22" t="s">
        <v>127</v>
      </c>
      <c r="B22" s="77">
        <f t="shared" si="3"/>
        <v>28</v>
      </c>
      <c r="C22" s="77">
        <v>3</v>
      </c>
      <c r="D22" s="77">
        <v>0</v>
      </c>
      <c r="E22" s="77">
        <v>25</v>
      </c>
      <c r="F22" s="5"/>
      <c r="G22" s="5">
        <v>2</v>
      </c>
    </row>
    <row r="23" spans="1:7" ht="15.75">
      <c r="A23" s="53" t="s">
        <v>29</v>
      </c>
      <c r="B23" s="46">
        <f>SUM(B19:B22)</f>
        <v>107</v>
      </c>
      <c r="C23" s="46">
        <f>SUM(C19:C22)</f>
        <v>9</v>
      </c>
      <c r="D23" s="46">
        <f>SUM(D19:D22)</f>
        <v>9</v>
      </c>
      <c r="E23" s="46">
        <f>SUM(E19:E22)</f>
        <v>89</v>
      </c>
      <c r="F23" s="47"/>
      <c r="G23" s="47">
        <f>SUM(G19:G22)</f>
        <v>5</v>
      </c>
    </row>
    <row r="24" spans="1:7" ht="15">
      <c r="A24" s="81" t="s">
        <v>168</v>
      </c>
      <c r="B24" s="56">
        <f>C24+D24+E24</f>
        <v>5</v>
      </c>
      <c r="C24" s="56">
        <v>4</v>
      </c>
      <c r="D24" s="56">
        <v>0</v>
      </c>
      <c r="E24" s="56">
        <v>1</v>
      </c>
      <c r="F24" s="12">
        <v>1</v>
      </c>
      <c r="G24" s="12"/>
    </row>
    <row r="25" spans="1:7" ht="15">
      <c r="A25" s="81" t="s">
        <v>169</v>
      </c>
      <c r="B25" s="56">
        <f t="shared" ref="B25:B26" si="4">C25+D25+E25</f>
        <v>5</v>
      </c>
      <c r="C25" s="56">
        <v>0</v>
      </c>
      <c r="D25" s="56">
        <v>0</v>
      </c>
      <c r="E25" s="56">
        <v>5</v>
      </c>
      <c r="F25" s="12"/>
      <c r="G25" s="12"/>
    </row>
    <row r="26" spans="1:7" ht="15">
      <c r="A26" s="81" t="s">
        <v>170</v>
      </c>
      <c r="B26" s="56">
        <f t="shared" si="4"/>
        <v>14</v>
      </c>
      <c r="C26" s="56">
        <v>0</v>
      </c>
      <c r="D26" s="56">
        <v>0</v>
      </c>
      <c r="E26" s="56">
        <v>14</v>
      </c>
      <c r="F26" s="12"/>
      <c r="G26" s="12"/>
    </row>
    <row r="27" spans="1:7" ht="15.75">
      <c r="A27" s="53"/>
      <c r="B27" s="46">
        <f>SUM(B24:B26)</f>
        <v>24</v>
      </c>
      <c r="C27" s="46">
        <f>SUM(C24:C26)</f>
        <v>4</v>
      </c>
      <c r="D27" s="46">
        <f>SUM(D24:D26)</f>
        <v>0</v>
      </c>
      <c r="E27" s="46">
        <f>SUM(E24:E26)</f>
        <v>20</v>
      </c>
      <c r="F27" s="47">
        <f>SUM(F24:F26)</f>
        <v>1</v>
      </c>
      <c r="G27" s="47"/>
    </row>
    <row r="28" spans="1:7" ht="19.5" customHeight="1">
      <c r="A28" s="22" t="s">
        <v>159</v>
      </c>
      <c r="B28" s="77">
        <f>C28+D28+E28</f>
        <v>20</v>
      </c>
      <c r="C28" s="77">
        <v>0</v>
      </c>
      <c r="D28" s="77">
        <v>0</v>
      </c>
      <c r="E28" s="77">
        <v>20</v>
      </c>
      <c r="F28" s="5"/>
      <c r="G28" s="5">
        <v>4</v>
      </c>
    </row>
    <row r="29" spans="1:7" ht="15.75">
      <c r="A29" s="72" t="s">
        <v>160</v>
      </c>
      <c r="B29" s="46">
        <f>SUM(B28)</f>
        <v>20</v>
      </c>
      <c r="C29" s="46">
        <f>SUM(C28)</f>
        <v>0</v>
      </c>
      <c r="D29" s="46">
        <f>SUM(D28)</f>
        <v>0</v>
      </c>
      <c r="E29" s="46">
        <f>SUM(E28)</f>
        <v>20</v>
      </c>
      <c r="F29" s="47"/>
      <c r="G29" s="47">
        <f>SUM(G28)</f>
        <v>4</v>
      </c>
    </row>
    <row r="30" spans="1:7" ht="15.75">
      <c r="A30" s="9" t="s">
        <v>33</v>
      </c>
      <c r="B30" s="15">
        <f>B9+B14+B18+B23+B27+B29</f>
        <v>398</v>
      </c>
      <c r="C30" s="15">
        <f>C9+C14+C18+C23+C27+C29</f>
        <v>43</v>
      </c>
      <c r="D30" s="15">
        <f t="shared" ref="D30:G30" si="5">D9+D14+D18+D23+D27+D29</f>
        <v>9</v>
      </c>
      <c r="E30" s="15">
        <f t="shared" si="5"/>
        <v>346</v>
      </c>
      <c r="F30" s="15">
        <f t="shared" si="5"/>
        <v>1</v>
      </c>
      <c r="G30" s="15">
        <f t="shared" si="5"/>
        <v>21</v>
      </c>
    </row>
    <row r="31" spans="1:7" ht="15.75">
      <c r="A31" s="17"/>
      <c r="B31" s="60"/>
      <c r="C31" s="60"/>
      <c r="D31" s="60"/>
      <c r="E31" s="60"/>
      <c r="F31" s="16"/>
      <c r="G31" s="16"/>
    </row>
    <row r="32" spans="1:7" ht="15.75">
      <c r="A32" s="17"/>
      <c r="B32" s="16"/>
      <c r="C32" s="16"/>
      <c r="D32" s="16"/>
      <c r="E32" s="16"/>
      <c r="F32" s="16"/>
      <c r="G32" s="16"/>
    </row>
    <row r="33" spans="1:7" ht="15">
      <c r="A33" s="2"/>
      <c r="B33" s="2"/>
      <c r="C33" s="93" t="s">
        <v>37</v>
      </c>
      <c r="D33" s="93"/>
      <c r="E33" s="93"/>
      <c r="F33" s="11"/>
      <c r="G33" s="11"/>
    </row>
    <row r="34" spans="1:7" ht="15">
      <c r="A34" s="2"/>
      <c r="B34" s="2"/>
      <c r="C34" s="76" t="s">
        <v>121</v>
      </c>
      <c r="D34" s="76" t="s">
        <v>138</v>
      </c>
      <c r="E34" s="76" t="s">
        <v>2</v>
      </c>
      <c r="F34" s="11"/>
      <c r="G34" s="11"/>
    </row>
    <row r="35" spans="1:7" ht="94.5" customHeight="1">
      <c r="A35" s="13" t="s">
        <v>119</v>
      </c>
      <c r="B35" s="14">
        <f>C30+D30+E30+F30+G30</f>
        <v>420</v>
      </c>
      <c r="C35" s="15">
        <f>C30+F30</f>
        <v>44</v>
      </c>
      <c r="D35" s="15">
        <f>D30</f>
        <v>9</v>
      </c>
      <c r="E35" s="15">
        <f>G9+G14+G18+G23+G27+G29</f>
        <v>21</v>
      </c>
      <c r="F35" s="11"/>
      <c r="G35" s="11"/>
    </row>
  </sheetData>
  <mergeCells count="7">
    <mergeCell ref="C33:E33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C41" sqref="C41"/>
    </sheetView>
  </sheetViews>
  <sheetFormatPr defaultRowHeight="15"/>
  <cols>
    <col min="1" max="1" width="26.7109375" customWidth="1"/>
    <col min="2" max="2" width="18" customWidth="1"/>
    <col min="5" max="6" width="9.140625" style="11"/>
  </cols>
  <sheetData>
    <row r="1" spans="1:6" ht="38.25" customHeight="1">
      <c r="A1" s="95" t="s">
        <v>47</v>
      </c>
      <c r="B1" s="95"/>
      <c r="C1" s="95"/>
      <c r="D1" s="95"/>
      <c r="E1" s="95"/>
      <c r="F1" s="95"/>
    </row>
    <row r="2" spans="1:6" ht="12" customHeight="1">
      <c r="C2" s="94" t="s">
        <v>48</v>
      </c>
      <c r="D2" s="94"/>
      <c r="E2" s="94"/>
      <c r="F2" s="94"/>
    </row>
    <row r="3" spans="1:6" ht="47.2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</row>
    <row r="4" spans="1:6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</row>
    <row r="5" spans="1:6">
      <c r="A5" s="6" t="s">
        <v>0</v>
      </c>
      <c r="B5" s="5">
        <v>29</v>
      </c>
      <c r="C5" s="5">
        <v>29</v>
      </c>
      <c r="D5" s="5">
        <v>0</v>
      </c>
      <c r="E5" s="5">
        <v>2</v>
      </c>
      <c r="F5" s="5"/>
    </row>
    <row r="6" spans="1:6">
      <c r="A6" s="6" t="s">
        <v>4</v>
      </c>
      <c r="B6" s="5">
        <v>31</v>
      </c>
      <c r="C6" s="5">
        <v>0</v>
      </c>
      <c r="D6" s="5">
        <v>31</v>
      </c>
      <c r="E6" s="5"/>
      <c r="F6" s="5"/>
    </row>
    <row r="7" spans="1:6">
      <c r="A7" s="6" t="s">
        <v>5</v>
      </c>
      <c r="B7" s="5">
        <v>24</v>
      </c>
      <c r="C7" s="5">
        <v>0</v>
      </c>
      <c r="D7" s="5">
        <v>24</v>
      </c>
      <c r="E7" s="5"/>
      <c r="F7" s="5">
        <v>1</v>
      </c>
    </row>
    <row r="8" spans="1:6" ht="15.75">
      <c r="A8" s="7" t="s">
        <v>26</v>
      </c>
      <c r="B8" s="8">
        <f>C8+D8</f>
        <v>84</v>
      </c>
      <c r="C8" s="8">
        <f>SUM(C5:C7)</f>
        <v>29</v>
      </c>
      <c r="D8" s="8">
        <f>SUM(D5:D7)</f>
        <v>55</v>
      </c>
      <c r="E8" s="8">
        <f>SUM(E5:E7)</f>
        <v>2</v>
      </c>
      <c r="F8" s="8">
        <f>SUM(F5:F7)</f>
        <v>1</v>
      </c>
    </row>
    <row r="9" spans="1:6">
      <c r="A9" s="6" t="s">
        <v>6</v>
      </c>
      <c r="B9" s="5">
        <f>C9+D9</f>
        <v>31</v>
      </c>
      <c r="C9" s="5">
        <v>30</v>
      </c>
      <c r="D9" s="5">
        <v>1</v>
      </c>
      <c r="E9" s="12">
        <v>2</v>
      </c>
      <c r="F9" s="5"/>
    </row>
    <row r="10" spans="1:6">
      <c r="A10" s="6" t="s">
        <v>7</v>
      </c>
      <c r="B10" s="5">
        <v>18</v>
      </c>
      <c r="C10" s="5">
        <v>0</v>
      </c>
      <c r="D10" s="5">
        <v>18</v>
      </c>
      <c r="E10" s="5"/>
      <c r="F10" s="5">
        <v>1</v>
      </c>
    </row>
    <row r="11" spans="1:6">
      <c r="A11" s="6" t="s">
        <v>8</v>
      </c>
      <c r="B11" s="5">
        <v>15</v>
      </c>
      <c r="C11" s="5">
        <v>0</v>
      </c>
      <c r="D11" s="5">
        <v>15</v>
      </c>
      <c r="E11" s="5"/>
      <c r="F11" s="5">
        <v>2</v>
      </c>
    </row>
    <row r="12" spans="1:6">
      <c r="A12" s="6" t="s">
        <v>9</v>
      </c>
      <c r="B12" s="5">
        <v>16</v>
      </c>
      <c r="C12" s="5">
        <v>0</v>
      </c>
      <c r="D12" s="5">
        <v>16</v>
      </c>
      <c r="E12" s="5"/>
      <c r="F12" s="5">
        <v>2</v>
      </c>
    </row>
    <row r="13" spans="1:6">
      <c r="A13" s="6" t="s">
        <v>11</v>
      </c>
      <c r="B13" s="5">
        <v>22</v>
      </c>
      <c r="C13" s="5">
        <v>0</v>
      </c>
      <c r="D13" s="5">
        <v>22</v>
      </c>
      <c r="E13" s="5"/>
      <c r="F13" s="5">
        <v>2</v>
      </c>
    </row>
    <row r="14" spans="1:6">
      <c r="A14" s="6" t="s">
        <v>10</v>
      </c>
      <c r="B14" s="5">
        <v>16</v>
      </c>
      <c r="C14" s="5">
        <v>0</v>
      </c>
      <c r="D14" s="5">
        <v>16</v>
      </c>
      <c r="E14" s="5"/>
      <c r="F14" s="5"/>
    </row>
    <row r="15" spans="1:6" ht="15.75">
      <c r="A15" s="7" t="s">
        <v>27</v>
      </c>
      <c r="B15" s="8">
        <f>C15+D15</f>
        <v>118</v>
      </c>
      <c r="C15" s="8">
        <f>SUM(C9:C14)</f>
        <v>30</v>
      </c>
      <c r="D15" s="8">
        <f>SUM(D9:D14)</f>
        <v>88</v>
      </c>
      <c r="E15" s="8">
        <f>SUM(E9:E14)</f>
        <v>2</v>
      </c>
      <c r="F15" s="8">
        <f>SUM(F9:F14)</f>
        <v>7</v>
      </c>
    </row>
    <row r="16" spans="1:6">
      <c r="A16" s="6" t="s">
        <v>12</v>
      </c>
      <c r="B16" s="5">
        <v>21</v>
      </c>
      <c r="C16" s="5">
        <v>21</v>
      </c>
      <c r="D16" s="5">
        <v>0</v>
      </c>
      <c r="E16" s="12">
        <v>3</v>
      </c>
      <c r="F16" s="5"/>
    </row>
    <row r="17" spans="1:6">
      <c r="A17" s="6" t="s">
        <v>13</v>
      </c>
      <c r="B17" s="5">
        <v>22</v>
      </c>
      <c r="C17" s="5">
        <v>1</v>
      </c>
      <c r="D17" s="5">
        <v>21</v>
      </c>
      <c r="E17" s="12">
        <v>1</v>
      </c>
      <c r="F17" s="5"/>
    </row>
    <row r="18" spans="1:6">
      <c r="A18" s="6" t="s">
        <v>14</v>
      </c>
      <c r="B18" s="5">
        <v>21</v>
      </c>
      <c r="C18" s="5">
        <v>2</v>
      </c>
      <c r="D18" s="5">
        <v>19</v>
      </c>
      <c r="E18" s="12">
        <v>1</v>
      </c>
      <c r="F18" s="5">
        <v>1</v>
      </c>
    </row>
    <row r="19" spans="1:6">
      <c r="A19" s="6" t="s">
        <v>15</v>
      </c>
      <c r="B19" s="5">
        <v>17</v>
      </c>
      <c r="C19" s="5">
        <v>3</v>
      </c>
      <c r="D19" s="5">
        <v>14</v>
      </c>
      <c r="E19" s="5"/>
      <c r="F19" s="5"/>
    </row>
    <row r="20" spans="1:6">
      <c r="A20" s="6" t="s">
        <v>16</v>
      </c>
      <c r="B20" s="5">
        <v>16</v>
      </c>
      <c r="C20" s="5">
        <v>0</v>
      </c>
      <c r="D20" s="5">
        <v>13</v>
      </c>
      <c r="E20" s="5">
        <v>2</v>
      </c>
      <c r="F20" s="5"/>
    </row>
    <row r="21" spans="1:6" ht="15.75">
      <c r="A21" s="7" t="s">
        <v>28</v>
      </c>
      <c r="B21" s="8">
        <f>C21+D21</f>
        <v>94</v>
      </c>
      <c r="C21" s="8">
        <f>SUM(C16:C20)</f>
        <v>27</v>
      </c>
      <c r="D21" s="8">
        <f>SUM(D16:D20)</f>
        <v>67</v>
      </c>
      <c r="E21" s="8">
        <f>SUM(E16:E20)</f>
        <v>7</v>
      </c>
      <c r="F21" s="8">
        <f>SUM(F16:F20)</f>
        <v>1</v>
      </c>
    </row>
    <row r="22" spans="1:6">
      <c r="A22" s="6" t="s">
        <v>17</v>
      </c>
      <c r="B22" s="5">
        <v>9</v>
      </c>
      <c r="C22" s="5">
        <v>3</v>
      </c>
      <c r="D22" s="5">
        <v>4</v>
      </c>
      <c r="E22" s="5">
        <v>2</v>
      </c>
      <c r="F22" s="5">
        <v>1</v>
      </c>
    </row>
    <row r="23" spans="1:6">
      <c r="A23" s="6" t="s">
        <v>18</v>
      </c>
      <c r="B23" s="5">
        <v>22</v>
      </c>
      <c r="C23" s="5">
        <v>11</v>
      </c>
      <c r="D23" s="5">
        <v>11</v>
      </c>
      <c r="E23" s="5"/>
      <c r="F23" s="5">
        <v>1</v>
      </c>
    </row>
    <row r="24" spans="1:6">
      <c r="A24" s="6" t="s">
        <v>19</v>
      </c>
      <c r="B24" s="5">
        <v>19</v>
      </c>
      <c r="C24" s="5">
        <v>11</v>
      </c>
      <c r="D24" s="5">
        <v>8</v>
      </c>
      <c r="E24" s="5">
        <v>1</v>
      </c>
      <c r="F24" s="5"/>
    </row>
    <row r="25" spans="1:6">
      <c r="A25" s="6" t="s">
        <v>20</v>
      </c>
      <c r="B25" s="5">
        <v>24</v>
      </c>
      <c r="C25" s="5">
        <v>20</v>
      </c>
      <c r="D25" s="5">
        <v>4</v>
      </c>
      <c r="E25" s="5"/>
      <c r="F25" s="5"/>
    </row>
    <row r="26" spans="1:6">
      <c r="A26" s="6" t="s">
        <v>21</v>
      </c>
      <c r="B26" s="5">
        <v>21</v>
      </c>
      <c r="C26" s="5">
        <v>3</v>
      </c>
      <c r="D26" s="5">
        <v>18</v>
      </c>
      <c r="E26" s="5"/>
      <c r="F26" s="5">
        <v>1</v>
      </c>
    </row>
    <row r="27" spans="1:6" ht="15.75">
      <c r="A27" s="7" t="s">
        <v>29</v>
      </c>
      <c r="B27" s="8">
        <f>C27+D27</f>
        <v>93</v>
      </c>
      <c r="C27" s="8">
        <f>SUM(C22:C26)</f>
        <v>48</v>
      </c>
      <c r="D27" s="8">
        <f>SUM(D22:D26)</f>
        <v>45</v>
      </c>
      <c r="E27" s="8">
        <f>SUM(E22:E26)</f>
        <v>3</v>
      </c>
      <c r="F27" s="8">
        <f>SUM(F22:F26)</f>
        <v>3</v>
      </c>
    </row>
    <row r="28" spans="1:6">
      <c r="A28" s="6" t="s">
        <v>22</v>
      </c>
      <c r="B28" s="5">
        <f>C28+D28</f>
        <v>20</v>
      </c>
      <c r="C28" s="5">
        <v>10</v>
      </c>
      <c r="D28" s="5">
        <v>10</v>
      </c>
      <c r="E28" s="5">
        <v>2</v>
      </c>
      <c r="F28" s="5"/>
    </row>
    <row r="29" spans="1:6">
      <c r="A29" s="6" t="s">
        <v>23</v>
      </c>
      <c r="B29" s="5">
        <f>C29+D29</f>
        <v>14</v>
      </c>
      <c r="C29" s="5">
        <v>14</v>
      </c>
      <c r="D29" s="5">
        <v>0</v>
      </c>
      <c r="E29" s="5"/>
      <c r="F29" s="5"/>
    </row>
    <row r="30" spans="1:6">
      <c r="A30" s="6" t="s">
        <v>24</v>
      </c>
      <c r="B30" s="5">
        <v>23</v>
      </c>
      <c r="C30" s="5">
        <v>17</v>
      </c>
      <c r="D30" s="5">
        <v>6</v>
      </c>
      <c r="E30" s="5">
        <v>1</v>
      </c>
      <c r="F30" s="5"/>
    </row>
    <row r="31" spans="1:6">
      <c r="A31" s="6" t="s">
        <v>25</v>
      </c>
      <c r="B31" s="5">
        <v>27</v>
      </c>
      <c r="C31" s="5">
        <v>21</v>
      </c>
      <c r="D31" s="5">
        <v>6</v>
      </c>
      <c r="E31" s="5"/>
      <c r="F31" s="5"/>
    </row>
    <row r="32" spans="1:6" ht="15.75">
      <c r="A32" s="7" t="s">
        <v>30</v>
      </c>
      <c r="B32" s="8">
        <f>SUM(B28:B31)</f>
        <v>84</v>
      </c>
      <c r="C32" s="8">
        <f>SUM(C28:C31)</f>
        <v>62</v>
      </c>
      <c r="D32" s="8">
        <f>SUM(D28:D31)</f>
        <v>22</v>
      </c>
      <c r="E32" s="8">
        <f>SUM(E28:E31)</f>
        <v>3</v>
      </c>
      <c r="F32" s="8">
        <f>SUM(F30:F31)</f>
        <v>0</v>
      </c>
    </row>
    <row r="33" spans="1:6" ht="15.75">
      <c r="A33" s="9" t="s">
        <v>33</v>
      </c>
      <c r="B33" s="10">
        <f>B32+B27+B21+B15+B8</f>
        <v>473</v>
      </c>
      <c r="C33" s="10">
        <f>C8+C15+C21+C27+C32</f>
        <v>196</v>
      </c>
      <c r="D33" s="10">
        <f>D32+D27+D21+D15+D8</f>
        <v>277</v>
      </c>
      <c r="E33" s="10">
        <f>E8+E15+E21+E27+E32</f>
        <v>17</v>
      </c>
      <c r="F33" s="10">
        <f>F8+F15+F21+F27+F32</f>
        <v>12</v>
      </c>
    </row>
    <row r="34" spans="1:6" ht="15.75">
      <c r="A34" s="17"/>
      <c r="B34" s="16"/>
      <c r="C34" s="16"/>
      <c r="D34" s="16"/>
      <c r="E34" s="16"/>
      <c r="F34" s="16"/>
    </row>
    <row r="35" spans="1:6">
      <c r="A35" s="2"/>
      <c r="B35" s="2"/>
      <c r="C35" s="93" t="s">
        <v>37</v>
      </c>
      <c r="D35" s="93"/>
    </row>
    <row r="36" spans="1:6">
      <c r="A36" s="2"/>
      <c r="B36" s="2"/>
      <c r="C36" s="1" t="s">
        <v>38</v>
      </c>
      <c r="D36" s="1" t="s">
        <v>2</v>
      </c>
    </row>
    <row r="37" spans="1:6" ht="47.25">
      <c r="A37" s="13" t="s">
        <v>36</v>
      </c>
      <c r="B37" s="14">
        <f>B33+E33+F33</f>
        <v>502</v>
      </c>
      <c r="C37" s="15">
        <f>C33+E33</f>
        <v>213</v>
      </c>
      <c r="D37" s="15">
        <f>D33+F33</f>
        <v>289</v>
      </c>
    </row>
  </sheetData>
  <mergeCells count="7">
    <mergeCell ref="C35:D35"/>
    <mergeCell ref="A1:F1"/>
    <mergeCell ref="C2:F2"/>
    <mergeCell ref="A3:A4"/>
    <mergeCell ref="B3:B4"/>
    <mergeCell ref="C3:D3"/>
    <mergeCell ref="E3:F3"/>
  </mergeCells>
  <phoneticPr fontId="1" type="noConversion"/>
  <pageMargins left="0.75" right="0.75" top="1" bottom="1" header="0.5" footer="0.5"/>
  <pageSetup paperSize="9" scale="97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A21" sqref="A21"/>
    </sheetView>
  </sheetViews>
  <sheetFormatPr defaultRowHeight="12.75"/>
  <cols>
    <col min="1" max="1" width="15.140625" customWidth="1"/>
  </cols>
  <sheetData>
    <row r="1" spans="1:7" ht="46.5" customHeight="1">
      <c r="A1" s="95" t="s">
        <v>171</v>
      </c>
      <c r="B1" s="95"/>
      <c r="C1" s="95"/>
      <c r="D1" s="95"/>
      <c r="E1" s="95"/>
      <c r="F1" s="95"/>
      <c r="G1" s="95"/>
    </row>
    <row r="2" spans="1:7">
      <c r="C2" s="101" t="s">
        <v>172</v>
      </c>
      <c r="D2" s="94"/>
      <c r="E2" s="94"/>
      <c r="F2" s="94"/>
      <c r="G2" s="94"/>
    </row>
    <row r="3" spans="1:7" ht="58.5" customHeight="1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7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7" ht="15">
      <c r="A5" s="22" t="s">
        <v>164</v>
      </c>
      <c r="B5" s="79">
        <f>C5+D5+E5</f>
        <v>27</v>
      </c>
      <c r="C5" s="5">
        <v>9</v>
      </c>
      <c r="D5" s="5">
        <v>1</v>
      </c>
      <c r="E5" s="5">
        <v>17</v>
      </c>
      <c r="F5" s="5">
        <v>1</v>
      </c>
      <c r="G5" s="5">
        <v>1</v>
      </c>
    </row>
    <row r="6" spans="1:7" ht="15">
      <c r="A6" s="22" t="s">
        <v>165</v>
      </c>
      <c r="B6" s="79">
        <f t="shared" ref="B6:B8" si="0">C6+D6+E6</f>
        <v>27</v>
      </c>
      <c r="C6" s="5">
        <v>0</v>
      </c>
      <c r="D6" s="5">
        <v>0</v>
      </c>
      <c r="E6" s="5">
        <v>27</v>
      </c>
      <c r="F6" s="5"/>
      <c r="G6" s="5">
        <v>1</v>
      </c>
    </row>
    <row r="7" spans="1:7" ht="15">
      <c r="A7" s="22" t="s">
        <v>166</v>
      </c>
      <c r="B7" s="79">
        <f t="shared" si="0"/>
        <v>15</v>
      </c>
      <c r="C7" s="5">
        <v>0</v>
      </c>
      <c r="D7" s="5">
        <v>0</v>
      </c>
      <c r="E7" s="5">
        <v>15</v>
      </c>
      <c r="F7" s="5"/>
      <c r="G7" s="5">
        <v>2</v>
      </c>
    </row>
    <row r="8" spans="1:7" ht="15">
      <c r="A8" s="22" t="s">
        <v>167</v>
      </c>
      <c r="B8" s="79">
        <f t="shared" si="0"/>
        <v>17</v>
      </c>
      <c r="C8" s="5">
        <v>0</v>
      </c>
      <c r="D8" s="5">
        <v>0</v>
      </c>
      <c r="E8" s="5">
        <v>17</v>
      </c>
      <c r="F8" s="5"/>
      <c r="G8" s="5">
        <v>2</v>
      </c>
    </row>
    <row r="9" spans="1:7" ht="15.75">
      <c r="A9" s="67" t="s">
        <v>26</v>
      </c>
      <c r="B9" s="46">
        <f t="shared" ref="B9:G9" si="1">SUM(B5:B8)</f>
        <v>86</v>
      </c>
      <c r="C9" s="47">
        <f t="shared" si="1"/>
        <v>9</v>
      </c>
      <c r="D9" s="47">
        <f t="shared" si="1"/>
        <v>1</v>
      </c>
      <c r="E9" s="47">
        <f t="shared" si="1"/>
        <v>76</v>
      </c>
      <c r="F9" s="47">
        <f t="shared" si="1"/>
        <v>1</v>
      </c>
      <c r="G9" s="47">
        <f t="shared" si="1"/>
        <v>6</v>
      </c>
    </row>
    <row r="10" spans="1:7" ht="15">
      <c r="A10" s="22" t="s">
        <v>155</v>
      </c>
      <c r="B10" s="79">
        <f>C10+D10+E10</f>
        <v>22</v>
      </c>
      <c r="C10" s="5">
        <v>10</v>
      </c>
      <c r="D10" s="5">
        <v>0</v>
      </c>
      <c r="E10" s="5">
        <v>12</v>
      </c>
      <c r="F10" s="5"/>
      <c r="G10" s="5">
        <v>1</v>
      </c>
    </row>
    <row r="11" spans="1:7" ht="15">
      <c r="A11" s="22" t="s">
        <v>156</v>
      </c>
      <c r="B11" s="79">
        <f t="shared" ref="B11:B13" si="2">C11+D11+E11</f>
        <v>22</v>
      </c>
      <c r="C11" s="5">
        <v>0</v>
      </c>
      <c r="D11" s="5">
        <v>0</v>
      </c>
      <c r="E11" s="5">
        <v>22</v>
      </c>
      <c r="F11" s="5"/>
      <c r="G11" s="5">
        <v>3</v>
      </c>
    </row>
    <row r="12" spans="1:7" ht="15">
      <c r="A12" s="22" t="s">
        <v>157</v>
      </c>
      <c r="B12" s="79">
        <f t="shared" si="2"/>
        <v>21</v>
      </c>
      <c r="C12" s="5">
        <v>0</v>
      </c>
      <c r="D12" s="5">
        <v>0</v>
      </c>
      <c r="E12" s="5">
        <v>21</v>
      </c>
      <c r="F12" s="5"/>
      <c r="G12" s="5">
        <v>0</v>
      </c>
    </row>
    <row r="13" spans="1:7" ht="15">
      <c r="A13" s="22" t="s">
        <v>158</v>
      </c>
      <c r="B13" s="79">
        <f t="shared" si="2"/>
        <v>18</v>
      </c>
      <c r="C13" s="5">
        <v>0</v>
      </c>
      <c r="D13" s="5">
        <v>1</v>
      </c>
      <c r="E13" s="5">
        <v>17</v>
      </c>
      <c r="F13" s="5"/>
      <c r="G13" s="5">
        <v>1</v>
      </c>
    </row>
    <row r="14" spans="1:7" ht="15.75">
      <c r="A14" s="67" t="s">
        <v>27</v>
      </c>
      <c r="B14" s="46">
        <f>SUM(B10:B13)</f>
        <v>83</v>
      </c>
      <c r="C14" s="47">
        <f>SUM(C10:C13)</f>
        <v>10</v>
      </c>
      <c r="D14" s="47">
        <f>SUM(D10:D13)</f>
        <v>1</v>
      </c>
      <c r="E14" s="47">
        <f>SUM(E10:E13)</f>
        <v>72</v>
      </c>
      <c r="F14" s="47"/>
      <c r="G14" s="47">
        <f>SUM(G10:G13)</f>
        <v>5</v>
      </c>
    </row>
    <row r="15" spans="1:7" ht="15.75">
      <c r="A15" s="66" t="s">
        <v>142</v>
      </c>
      <c r="B15" s="63">
        <f>C15+D15+E15</f>
        <v>29</v>
      </c>
      <c r="C15" s="20">
        <v>5</v>
      </c>
      <c r="D15" s="20">
        <v>0</v>
      </c>
      <c r="E15" s="20">
        <v>24</v>
      </c>
      <c r="F15" s="20"/>
      <c r="G15" s="20">
        <v>1</v>
      </c>
    </row>
    <row r="16" spans="1:7" ht="15.75">
      <c r="A16" s="66" t="s">
        <v>143</v>
      </c>
      <c r="B16" s="63">
        <f t="shared" ref="B16:B17" si="3">C16+D16+E16</f>
        <v>29</v>
      </c>
      <c r="C16" s="20">
        <v>5</v>
      </c>
      <c r="D16" s="20">
        <v>0</v>
      </c>
      <c r="E16" s="20">
        <v>24</v>
      </c>
      <c r="F16" s="20"/>
      <c r="G16" s="20"/>
    </row>
    <row r="17" spans="1:7" ht="15.75">
      <c r="A17" s="66" t="s">
        <v>144</v>
      </c>
      <c r="B17" s="63">
        <f t="shared" si="3"/>
        <v>10</v>
      </c>
      <c r="C17" s="20">
        <v>1</v>
      </c>
      <c r="D17" s="20">
        <v>0</v>
      </c>
      <c r="E17" s="20">
        <v>9</v>
      </c>
      <c r="F17" s="20"/>
      <c r="G17" s="20">
        <v>1</v>
      </c>
    </row>
    <row r="18" spans="1:7" ht="15.75">
      <c r="A18" s="67" t="s">
        <v>28</v>
      </c>
      <c r="B18" s="80">
        <f>SUM(B15:B17)</f>
        <v>68</v>
      </c>
      <c r="C18" s="65">
        <f>SUM(C15:C17)</f>
        <v>11</v>
      </c>
      <c r="D18" s="65">
        <f>SUM(D15:D17)</f>
        <v>0</v>
      </c>
      <c r="E18" s="65">
        <f>SUM(E15:E17)</f>
        <v>57</v>
      </c>
      <c r="F18" s="65"/>
      <c r="G18" s="65">
        <f>SUM(G15:G17)</f>
        <v>2</v>
      </c>
    </row>
    <row r="19" spans="1:7" ht="15">
      <c r="A19" s="22" t="s">
        <v>124</v>
      </c>
      <c r="B19" s="79">
        <f>C19+D19+E19</f>
        <v>24</v>
      </c>
      <c r="C19" s="79">
        <v>0</v>
      </c>
      <c r="D19" s="79">
        <v>4</v>
      </c>
      <c r="E19" s="79">
        <v>20</v>
      </c>
      <c r="F19" s="5"/>
      <c r="G19" s="5">
        <v>1</v>
      </c>
    </row>
    <row r="20" spans="1:7" ht="15">
      <c r="A20" s="22" t="s">
        <v>125</v>
      </c>
      <c r="B20" s="79">
        <f t="shared" ref="B20:B22" si="4">C20+D20+E20</f>
        <v>26</v>
      </c>
      <c r="C20" s="79">
        <v>4</v>
      </c>
      <c r="D20" s="79">
        <v>4</v>
      </c>
      <c r="E20" s="79">
        <v>18</v>
      </c>
      <c r="F20" s="5"/>
      <c r="G20" s="5"/>
    </row>
    <row r="21" spans="1:7" ht="15">
      <c r="A21" s="22" t="s">
        <v>126</v>
      </c>
      <c r="B21" s="79">
        <f t="shared" si="4"/>
        <v>26</v>
      </c>
      <c r="C21" s="79">
        <v>1</v>
      </c>
      <c r="D21" s="79">
        <v>1</v>
      </c>
      <c r="E21" s="79">
        <v>24</v>
      </c>
      <c r="F21" s="5">
        <v>1</v>
      </c>
      <c r="G21" s="5">
        <v>1</v>
      </c>
    </row>
    <row r="22" spans="1:7" ht="15">
      <c r="A22" s="22" t="s">
        <v>127</v>
      </c>
      <c r="B22" s="79">
        <f t="shared" si="4"/>
        <v>28</v>
      </c>
      <c r="C22" s="79">
        <v>3</v>
      </c>
      <c r="D22" s="79">
        <v>0</v>
      </c>
      <c r="E22" s="79">
        <v>25</v>
      </c>
      <c r="F22" s="5"/>
      <c r="G22" s="5"/>
    </row>
    <row r="23" spans="1:7" ht="15.75">
      <c r="A23" s="53" t="s">
        <v>29</v>
      </c>
      <c r="B23" s="46">
        <f t="shared" ref="B23:G23" si="5">SUM(B19:B22)</f>
        <v>104</v>
      </c>
      <c r="C23" s="46">
        <f t="shared" si="5"/>
        <v>8</v>
      </c>
      <c r="D23" s="46">
        <f t="shared" si="5"/>
        <v>9</v>
      </c>
      <c r="E23" s="46">
        <f t="shared" si="5"/>
        <v>87</v>
      </c>
      <c r="F23" s="47">
        <f t="shared" si="5"/>
        <v>1</v>
      </c>
      <c r="G23" s="47">
        <f t="shared" si="5"/>
        <v>2</v>
      </c>
    </row>
    <row r="24" spans="1:7" ht="15">
      <c r="A24" s="81" t="s">
        <v>168</v>
      </c>
      <c r="B24" s="56">
        <f>C24+D24+E24</f>
        <v>5</v>
      </c>
      <c r="C24" s="56">
        <v>4</v>
      </c>
      <c r="D24" s="56">
        <v>0</v>
      </c>
      <c r="E24" s="56">
        <v>1</v>
      </c>
      <c r="F24" s="12"/>
      <c r="G24" s="12"/>
    </row>
    <row r="25" spans="1:7" ht="15">
      <c r="A25" s="81" t="s">
        <v>169</v>
      </c>
      <c r="B25" s="56">
        <f t="shared" ref="B25:B26" si="6">C25+D25+E25</f>
        <v>5</v>
      </c>
      <c r="C25" s="56">
        <v>0</v>
      </c>
      <c r="D25" s="56">
        <v>0</v>
      </c>
      <c r="E25" s="56">
        <v>5</v>
      </c>
      <c r="F25" s="12"/>
      <c r="G25" s="12"/>
    </row>
    <row r="26" spans="1:7" ht="15">
      <c r="A26" s="81" t="s">
        <v>170</v>
      </c>
      <c r="B26" s="56">
        <f t="shared" si="6"/>
        <v>13</v>
      </c>
      <c r="C26" s="56">
        <v>0</v>
      </c>
      <c r="D26" s="56">
        <v>0</v>
      </c>
      <c r="E26" s="56">
        <v>13</v>
      </c>
      <c r="F26" s="12"/>
      <c r="G26" s="12"/>
    </row>
    <row r="27" spans="1:7" ht="15.75">
      <c r="A27" s="53"/>
      <c r="B27" s="46">
        <f>SUM(B24:B26)</f>
        <v>23</v>
      </c>
      <c r="C27" s="46">
        <f>SUM(C24:C26)</f>
        <v>4</v>
      </c>
      <c r="D27" s="46">
        <f>SUM(D24:D26)</f>
        <v>0</v>
      </c>
      <c r="E27" s="46">
        <f>SUM(E24:E26)</f>
        <v>19</v>
      </c>
      <c r="F27" s="47"/>
      <c r="G27" s="47"/>
    </row>
    <row r="28" spans="1:7" ht="19.5" customHeight="1">
      <c r="A28" s="22" t="s">
        <v>159</v>
      </c>
      <c r="B28" s="79">
        <f>C28+D28+E28</f>
        <v>21</v>
      </c>
      <c r="C28" s="79">
        <v>0</v>
      </c>
      <c r="D28" s="79">
        <v>0</v>
      </c>
      <c r="E28" s="79">
        <v>21</v>
      </c>
      <c r="F28" s="5"/>
      <c r="G28" s="5">
        <v>1</v>
      </c>
    </row>
    <row r="29" spans="1:7" ht="15.75">
      <c r="A29" s="72" t="s">
        <v>160</v>
      </c>
      <c r="B29" s="46">
        <f>SUM(B28)</f>
        <v>21</v>
      </c>
      <c r="C29" s="46">
        <f>SUM(C28)</f>
        <v>0</v>
      </c>
      <c r="D29" s="46">
        <f>SUM(D28)</f>
        <v>0</v>
      </c>
      <c r="E29" s="46">
        <f>SUM(E28)</f>
        <v>21</v>
      </c>
      <c r="F29" s="47"/>
      <c r="G29" s="47">
        <f>SUM(G28)</f>
        <v>1</v>
      </c>
    </row>
    <row r="30" spans="1:7" ht="15.75">
      <c r="A30" s="9" t="s">
        <v>33</v>
      </c>
      <c r="B30" s="15">
        <f>B9+B14+B18+B23+B27+B29</f>
        <v>385</v>
      </c>
      <c r="C30" s="15">
        <f>C9+C14+C18+C23+C27+C29</f>
        <v>42</v>
      </c>
      <c r="D30" s="15">
        <f t="shared" ref="D30:E30" si="7">D9+D14+D18+D23+D27+D29</f>
        <v>11</v>
      </c>
      <c r="E30" s="15">
        <f t="shared" si="7"/>
        <v>332</v>
      </c>
      <c r="F30" s="15">
        <f>F9+F14+F18+F23+F27+F29</f>
        <v>2</v>
      </c>
      <c r="G30" s="15">
        <f>G9+G14+G18+G23+G27+G29</f>
        <v>16</v>
      </c>
    </row>
    <row r="31" spans="1:7" ht="15.75">
      <c r="A31" s="17"/>
      <c r="B31" s="60"/>
      <c r="C31" s="60"/>
      <c r="D31" s="60"/>
      <c r="E31" s="60"/>
      <c r="F31" s="16"/>
      <c r="G31" s="16"/>
    </row>
    <row r="32" spans="1:7" ht="15.75">
      <c r="A32" s="17"/>
      <c r="B32" s="16"/>
      <c r="C32" s="16"/>
      <c r="D32" s="16"/>
      <c r="E32" s="16"/>
      <c r="F32" s="16"/>
      <c r="G32" s="16"/>
    </row>
    <row r="33" spans="1:7" ht="15">
      <c r="A33" s="2"/>
      <c r="B33" s="2"/>
      <c r="C33" s="93" t="s">
        <v>37</v>
      </c>
      <c r="D33" s="93"/>
      <c r="E33" s="93"/>
      <c r="F33" s="11"/>
      <c r="G33" s="11"/>
    </row>
    <row r="34" spans="1:7" ht="15">
      <c r="A34" s="2"/>
      <c r="B34" s="2"/>
      <c r="C34" s="78" t="s">
        <v>121</v>
      </c>
      <c r="D34" s="78" t="s">
        <v>138</v>
      </c>
      <c r="E34" s="78" t="s">
        <v>2</v>
      </c>
      <c r="F34" s="11"/>
      <c r="G34" s="11"/>
    </row>
    <row r="35" spans="1:7" ht="94.5" customHeight="1">
      <c r="A35" s="13" t="s">
        <v>119</v>
      </c>
      <c r="B35" s="14">
        <f>C30+D30+E30+F30+G30</f>
        <v>403</v>
      </c>
      <c r="C35" s="15">
        <f>C30+F30</f>
        <v>44</v>
      </c>
      <c r="D35" s="15">
        <f>D30</f>
        <v>11</v>
      </c>
      <c r="E35" s="15">
        <f>G9+G14+G18+G23+G27+G29</f>
        <v>16</v>
      </c>
      <c r="F35" s="11"/>
      <c r="G35" s="11"/>
    </row>
  </sheetData>
  <mergeCells count="7">
    <mergeCell ref="C33:E33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topLeftCell="A4" zoomScale="60" workbookViewId="0">
      <selection activeCell="F18" sqref="F18"/>
    </sheetView>
  </sheetViews>
  <sheetFormatPr defaultRowHeight="12.75"/>
  <cols>
    <col min="1" max="1" width="27" customWidth="1"/>
    <col min="2" max="2" width="15.28515625" customWidth="1"/>
  </cols>
  <sheetData>
    <row r="1" spans="1:7" ht="46.5" customHeight="1">
      <c r="A1" s="95" t="s">
        <v>173</v>
      </c>
      <c r="B1" s="95"/>
      <c r="C1" s="95"/>
      <c r="D1" s="95"/>
      <c r="E1" s="95"/>
      <c r="F1" s="95"/>
      <c r="G1" s="95"/>
    </row>
    <row r="2" spans="1:7">
      <c r="C2" s="101" t="s">
        <v>174</v>
      </c>
      <c r="D2" s="94"/>
      <c r="E2" s="94"/>
      <c r="F2" s="94"/>
      <c r="G2" s="94"/>
    </row>
    <row r="3" spans="1:7" ht="58.5" customHeight="1">
      <c r="A3" s="97" t="s">
        <v>31</v>
      </c>
      <c r="B3" s="97" t="s">
        <v>32</v>
      </c>
      <c r="C3" s="96" t="s">
        <v>3</v>
      </c>
      <c r="D3" s="96"/>
      <c r="E3" s="96"/>
      <c r="F3" s="91" t="s">
        <v>35</v>
      </c>
      <c r="G3" s="92"/>
    </row>
    <row r="4" spans="1:7" ht="15">
      <c r="A4" s="97"/>
      <c r="B4" s="97"/>
      <c r="C4" s="5" t="s">
        <v>121</v>
      </c>
      <c r="D4" s="5" t="s">
        <v>122</v>
      </c>
      <c r="E4" s="5" t="s">
        <v>2</v>
      </c>
      <c r="F4" s="6" t="s">
        <v>1</v>
      </c>
      <c r="G4" s="6" t="s">
        <v>2</v>
      </c>
    </row>
    <row r="5" spans="1:7" ht="15">
      <c r="A5" s="22" t="s">
        <v>175</v>
      </c>
      <c r="B5" s="83">
        <f>C5+D5+E5</f>
        <v>27</v>
      </c>
      <c r="C5" s="5">
        <v>10</v>
      </c>
      <c r="D5" s="5">
        <v>0</v>
      </c>
      <c r="E5" s="5">
        <v>17</v>
      </c>
      <c r="F5" s="5"/>
      <c r="G5" s="5"/>
    </row>
    <row r="6" spans="1:7" ht="15">
      <c r="A6" s="22" t="s">
        <v>176</v>
      </c>
      <c r="B6" s="83">
        <f t="shared" ref="B6" si="0">C6+D6+E6</f>
        <v>27</v>
      </c>
      <c r="C6" s="5">
        <v>0</v>
      </c>
      <c r="D6" s="5">
        <v>0</v>
      </c>
      <c r="E6" s="5">
        <v>27</v>
      </c>
      <c r="F6" s="5"/>
      <c r="G6" s="5"/>
    </row>
    <row r="7" spans="1:7" ht="15">
      <c r="A7" s="22" t="s">
        <v>177</v>
      </c>
      <c r="B7" s="83">
        <v>18</v>
      </c>
      <c r="C7" s="5">
        <v>7</v>
      </c>
      <c r="D7" s="5">
        <v>0</v>
      </c>
      <c r="E7" s="5">
        <v>11</v>
      </c>
      <c r="F7" s="5"/>
      <c r="G7" s="5"/>
    </row>
    <row r="8" spans="1:7" ht="15">
      <c r="A8" s="22" t="s">
        <v>178</v>
      </c>
      <c r="B8" s="83">
        <v>18</v>
      </c>
      <c r="C8" s="5">
        <v>0</v>
      </c>
      <c r="D8" s="5">
        <v>0</v>
      </c>
      <c r="E8" s="5">
        <v>18</v>
      </c>
      <c r="F8" s="5"/>
      <c r="G8" s="5"/>
    </row>
    <row r="9" spans="1:7" ht="15.75">
      <c r="A9" s="67" t="s">
        <v>26</v>
      </c>
      <c r="B9" s="46">
        <f t="shared" ref="B9:E9" si="1">SUM(B5:B8)</f>
        <v>90</v>
      </c>
      <c r="C9" s="47">
        <f t="shared" si="1"/>
        <v>17</v>
      </c>
      <c r="D9" s="47">
        <f t="shared" si="1"/>
        <v>0</v>
      </c>
      <c r="E9" s="47">
        <f t="shared" si="1"/>
        <v>73</v>
      </c>
      <c r="F9" s="47"/>
      <c r="G9" s="47"/>
    </row>
    <row r="10" spans="1:7" ht="15">
      <c r="A10" s="22" t="s">
        <v>164</v>
      </c>
      <c r="B10" s="83">
        <f>C10+D10+E10</f>
        <v>26</v>
      </c>
      <c r="C10" s="5">
        <v>10</v>
      </c>
      <c r="D10" s="5">
        <v>1</v>
      </c>
      <c r="E10" s="5">
        <v>15</v>
      </c>
      <c r="F10" s="5"/>
      <c r="G10" s="5">
        <v>1</v>
      </c>
    </row>
    <row r="11" spans="1:7" ht="15">
      <c r="A11" s="22" t="s">
        <v>165</v>
      </c>
      <c r="B11" s="83">
        <f t="shared" ref="B11:B13" si="2">C11+D11+E11</f>
        <v>27</v>
      </c>
      <c r="C11" s="5">
        <v>0</v>
      </c>
      <c r="D11" s="5">
        <v>0</v>
      </c>
      <c r="E11" s="5">
        <v>27</v>
      </c>
      <c r="F11" s="5"/>
      <c r="G11" s="5">
        <v>2</v>
      </c>
    </row>
    <row r="12" spans="1:7" ht="15">
      <c r="A12" s="22" t="s">
        <v>166</v>
      </c>
      <c r="B12" s="83">
        <f t="shared" si="2"/>
        <v>15</v>
      </c>
      <c r="C12" s="5">
        <v>0</v>
      </c>
      <c r="D12" s="5">
        <v>0</v>
      </c>
      <c r="E12" s="5">
        <v>15</v>
      </c>
      <c r="F12" s="5"/>
      <c r="G12" s="5">
        <v>2</v>
      </c>
    </row>
    <row r="13" spans="1:7" ht="15">
      <c r="A13" s="22" t="s">
        <v>167</v>
      </c>
      <c r="B13" s="83">
        <f t="shared" si="2"/>
        <v>16</v>
      </c>
      <c r="C13" s="5">
        <v>0</v>
      </c>
      <c r="D13" s="5">
        <v>0</v>
      </c>
      <c r="E13" s="5">
        <v>16</v>
      </c>
      <c r="F13" s="5"/>
      <c r="G13" s="5">
        <v>4</v>
      </c>
    </row>
    <row r="14" spans="1:7" ht="15.75">
      <c r="A14" s="67" t="s">
        <v>27</v>
      </c>
      <c r="B14" s="46">
        <f>SUM(B10:B13)</f>
        <v>84</v>
      </c>
      <c r="C14" s="47">
        <f>SUM(C10:C13)</f>
        <v>10</v>
      </c>
      <c r="D14" s="47">
        <f>SUM(D10:D13)</f>
        <v>1</v>
      </c>
      <c r="E14" s="47">
        <f>SUM(E10:E13)</f>
        <v>73</v>
      </c>
      <c r="F14" s="47"/>
      <c r="G14" s="47">
        <f>SUM(G10:G13)</f>
        <v>9</v>
      </c>
    </row>
    <row r="15" spans="1:7" ht="15">
      <c r="A15" s="22" t="s">
        <v>155</v>
      </c>
      <c r="B15" s="83">
        <f>C15+D15+E15</f>
        <v>21</v>
      </c>
      <c r="C15" s="5">
        <v>9</v>
      </c>
      <c r="D15" s="5">
        <v>0</v>
      </c>
      <c r="E15" s="5">
        <v>12</v>
      </c>
      <c r="F15" s="5"/>
      <c r="G15" s="5"/>
    </row>
    <row r="16" spans="1:7" ht="15">
      <c r="A16" s="22" t="s">
        <v>156</v>
      </c>
      <c r="B16" s="83">
        <f t="shared" ref="B16:B18" si="3">C16+D16+E16</f>
        <v>22</v>
      </c>
      <c r="C16" s="5">
        <v>0</v>
      </c>
      <c r="D16" s="5">
        <v>0</v>
      </c>
      <c r="E16" s="5">
        <v>22</v>
      </c>
      <c r="F16" s="5"/>
      <c r="G16" s="5">
        <v>3</v>
      </c>
    </row>
    <row r="17" spans="1:7" ht="15">
      <c r="A17" s="22" t="s">
        <v>157</v>
      </c>
      <c r="B17" s="83">
        <f t="shared" si="3"/>
        <v>21</v>
      </c>
      <c r="C17" s="5">
        <v>0</v>
      </c>
      <c r="D17" s="5">
        <v>0</v>
      </c>
      <c r="E17" s="5">
        <v>21</v>
      </c>
      <c r="F17" s="5"/>
      <c r="G17" s="5">
        <v>0</v>
      </c>
    </row>
    <row r="18" spans="1:7" ht="15">
      <c r="A18" s="22" t="s">
        <v>158</v>
      </c>
      <c r="B18" s="83">
        <f t="shared" si="3"/>
        <v>18</v>
      </c>
      <c r="C18" s="5">
        <v>0</v>
      </c>
      <c r="D18" s="5">
        <v>1</v>
      </c>
      <c r="E18" s="5">
        <v>17</v>
      </c>
      <c r="F18" s="5"/>
      <c r="G18" s="5">
        <v>2</v>
      </c>
    </row>
    <row r="19" spans="1:7" ht="15.75">
      <c r="A19" s="67" t="s">
        <v>27</v>
      </c>
      <c r="B19" s="46">
        <f>SUM(B15:B18)</f>
        <v>82</v>
      </c>
      <c r="C19" s="47">
        <f>SUM(C15:C18)</f>
        <v>9</v>
      </c>
      <c r="D19" s="47">
        <f>SUM(D15:D18)</f>
        <v>1</v>
      </c>
      <c r="E19" s="47">
        <f>SUM(E15:E18)</f>
        <v>72</v>
      </c>
      <c r="F19" s="47"/>
      <c r="G19" s="47">
        <f>SUM(G15:G18)</f>
        <v>5</v>
      </c>
    </row>
    <row r="20" spans="1:7" ht="15.75">
      <c r="A20" s="66" t="s">
        <v>142</v>
      </c>
      <c r="B20" s="63">
        <f>C20+D20+E20</f>
        <v>16</v>
      </c>
      <c r="C20" s="20">
        <v>0</v>
      </c>
      <c r="D20" s="20">
        <v>0</v>
      </c>
      <c r="E20" s="20">
        <v>16</v>
      </c>
      <c r="F20" s="20"/>
      <c r="G20" s="20">
        <v>2</v>
      </c>
    </row>
    <row r="21" spans="1:7" ht="15.75">
      <c r="A21" s="66" t="s">
        <v>143</v>
      </c>
      <c r="B21" s="63">
        <f t="shared" ref="B21:B24" si="4">C21+D21+E21</f>
        <v>15</v>
      </c>
      <c r="C21" s="20">
        <v>2</v>
      </c>
      <c r="D21" s="20">
        <v>0</v>
      </c>
      <c r="E21" s="20">
        <v>13</v>
      </c>
      <c r="F21" s="20"/>
      <c r="G21" s="20">
        <v>2</v>
      </c>
    </row>
    <row r="22" spans="1:7" ht="15.75">
      <c r="A22" s="66" t="s">
        <v>144</v>
      </c>
      <c r="B22" s="63">
        <f t="shared" si="4"/>
        <v>14</v>
      </c>
      <c r="C22" s="20">
        <v>4</v>
      </c>
      <c r="D22" s="20">
        <v>0</v>
      </c>
      <c r="E22" s="20">
        <v>10</v>
      </c>
      <c r="F22" s="20"/>
      <c r="G22" s="20">
        <v>2</v>
      </c>
    </row>
    <row r="23" spans="1:7" ht="15.75">
      <c r="A23" s="66" t="s">
        <v>145</v>
      </c>
      <c r="B23" s="63">
        <f t="shared" si="4"/>
        <v>15</v>
      </c>
      <c r="C23" s="20">
        <v>5</v>
      </c>
      <c r="D23" s="20">
        <v>0</v>
      </c>
      <c r="E23" s="20">
        <v>10</v>
      </c>
      <c r="F23" s="20"/>
      <c r="G23" s="20"/>
    </row>
    <row r="24" spans="1:7" ht="15.75">
      <c r="A24" s="66" t="s">
        <v>179</v>
      </c>
      <c r="B24" s="63">
        <f t="shared" si="4"/>
        <v>10</v>
      </c>
      <c r="C24" s="20">
        <v>1</v>
      </c>
      <c r="D24" s="20">
        <v>0</v>
      </c>
      <c r="E24" s="20">
        <v>9</v>
      </c>
      <c r="F24" s="20"/>
      <c r="G24" s="20"/>
    </row>
    <row r="25" spans="1:7" ht="15.75">
      <c r="A25" s="67" t="s">
        <v>28</v>
      </c>
      <c r="B25" s="84">
        <f>SUM(B20:B24)</f>
        <v>70</v>
      </c>
      <c r="C25" s="65">
        <f>SUM(C20:C24)</f>
        <v>12</v>
      </c>
      <c r="D25" s="65">
        <f>SUM(D20:D22)</f>
        <v>0</v>
      </c>
      <c r="E25" s="65">
        <f>SUM(E20:E24)</f>
        <v>58</v>
      </c>
      <c r="F25" s="65"/>
      <c r="G25" s="65">
        <f>SUM(G20:G22)</f>
        <v>6</v>
      </c>
    </row>
    <row r="26" spans="1:7" ht="15.75">
      <c r="A26" s="88" t="s">
        <v>180</v>
      </c>
      <c r="B26" s="86">
        <f>C26+D26+E26</f>
        <v>8</v>
      </c>
      <c r="C26" s="87">
        <v>5</v>
      </c>
      <c r="D26" s="87">
        <v>0</v>
      </c>
      <c r="E26" s="87">
        <v>3</v>
      </c>
      <c r="F26" s="85"/>
      <c r="G26" s="85"/>
    </row>
    <row r="27" spans="1:7" ht="15.75">
      <c r="A27" s="88" t="s">
        <v>181</v>
      </c>
      <c r="B27" s="86">
        <f t="shared" ref="B27:B28" si="5">C27+D27+E27</f>
        <v>11</v>
      </c>
      <c r="C27" s="87">
        <v>0</v>
      </c>
      <c r="D27" s="87">
        <v>0</v>
      </c>
      <c r="E27" s="87">
        <v>11</v>
      </c>
      <c r="F27" s="85"/>
      <c r="G27" s="85"/>
    </row>
    <row r="28" spans="1:7" ht="15.75">
      <c r="A28" s="88" t="s">
        <v>182</v>
      </c>
      <c r="B28" s="86">
        <f t="shared" si="5"/>
        <v>4</v>
      </c>
      <c r="C28" s="87">
        <v>0</v>
      </c>
      <c r="D28" s="87">
        <v>0</v>
      </c>
      <c r="E28" s="87">
        <v>4</v>
      </c>
      <c r="F28" s="85"/>
      <c r="G28" s="85"/>
    </row>
    <row r="29" spans="1:7" ht="15">
      <c r="A29" s="81" t="s">
        <v>168</v>
      </c>
      <c r="B29" s="56">
        <f>C29+D29+E29</f>
        <v>5</v>
      </c>
      <c r="C29" s="56">
        <v>4</v>
      </c>
      <c r="D29" s="56">
        <v>0</v>
      </c>
      <c r="E29" s="56">
        <v>1</v>
      </c>
      <c r="F29" s="12"/>
      <c r="G29" s="12"/>
    </row>
    <row r="30" spans="1:7" ht="15">
      <c r="A30" s="81" t="s">
        <v>169</v>
      </c>
      <c r="B30" s="56">
        <f t="shared" ref="B30:B31" si="6">C30+D30+E30</f>
        <v>4</v>
      </c>
      <c r="C30" s="56">
        <v>0</v>
      </c>
      <c r="D30" s="56">
        <v>0</v>
      </c>
      <c r="E30" s="56">
        <v>4</v>
      </c>
      <c r="F30" s="12"/>
      <c r="G30" s="12">
        <v>2</v>
      </c>
    </row>
    <row r="31" spans="1:7" ht="15">
      <c r="A31" s="81" t="s">
        <v>170</v>
      </c>
      <c r="B31" s="56">
        <f t="shared" si="6"/>
        <v>12</v>
      </c>
      <c r="C31" s="56">
        <v>0</v>
      </c>
      <c r="D31" s="56">
        <v>0</v>
      </c>
      <c r="E31" s="56">
        <v>12</v>
      </c>
      <c r="F31" s="12"/>
      <c r="G31" s="12"/>
    </row>
    <row r="32" spans="1:7" ht="15.75">
      <c r="A32" s="53" t="s">
        <v>183</v>
      </c>
      <c r="B32" s="46">
        <f>SUM(B26:B31)</f>
        <v>44</v>
      </c>
      <c r="C32" s="46">
        <f>SUM(C26:C31)</f>
        <v>9</v>
      </c>
      <c r="D32" s="46">
        <f>SUM(D26:D31)</f>
        <v>0</v>
      </c>
      <c r="E32" s="46">
        <f>SUM(E26:E31)</f>
        <v>35</v>
      </c>
      <c r="F32" s="47"/>
      <c r="G32" s="47">
        <f>SUM(G26:G31)</f>
        <v>2</v>
      </c>
    </row>
    <row r="33" spans="1:7" ht="15.75">
      <c r="A33" s="9" t="s">
        <v>33</v>
      </c>
      <c r="B33" s="15">
        <f>B9+B14+B19+B25+B32</f>
        <v>370</v>
      </c>
      <c r="C33" s="15">
        <f t="shared" ref="C33:E33" si="7">C9+C14+C19+C25+C32</f>
        <v>57</v>
      </c>
      <c r="D33" s="15">
        <f t="shared" si="7"/>
        <v>2</v>
      </c>
      <c r="E33" s="15">
        <f t="shared" si="7"/>
        <v>311</v>
      </c>
      <c r="F33" s="15"/>
      <c r="G33" s="15">
        <f>G9+G14+G19+G25+G32</f>
        <v>22</v>
      </c>
    </row>
    <row r="34" spans="1:7" ht="15.75">
      <c r="A34" s="17"/>
      <c r="B34" s="60"/>
      <c r="C34" s="60"/>
      <c r="D34" s="60"/>
      <c r="E34" s="60"/>
      <c r="F34" s="16"/>
      <c r="G34" s="16"/>
    </row>
    <row r="35" spans="1:7" ht="15.75">
      <c r="A35" s="17"/>
      <c r="B35" s="16"/>
      <c r="C35" s="16"/>
      <c r="D35" s="16"/>
      <c r="E35" s="16"/>
      <c r="F35" s="16"/>
      <c r="G35" s="16"/>
    </row>
    <row r="36" spans="1:7" ht="15">
      <c r="A36" s="2"/>
      <c r="B36" s="2"/>
      <c r="C36" s="93" t="s">
        <v>37</v>
      </c>
      <c r="D36" s="93"/>
      <c r="E36" s="93"/>
      <c r="F36" s="11"/>
      <c r="G36" s="11"/>
    </row>
    <row r="37" spans="1:7" ht="15">
      <c r="A37" s="2"/>
      <c r="B37" s="2"/>
      <c r="C37" s="82" t="s">
        <v>121</v>
      </c>
      <c r="D37" s="82" t="s">
        <v>138</v>
      </c>
      <c r="E37" s="82" t="s">
        <v>2</v>
      </c>
      <c r="F37" s="11"/>
      <c r="G37" s="11"/>
    </row>
    <row r="38" spans="1:7" ht="54" customHeight="1">
      <c r="A38" s="13" t="s">
        <v>119</v>
      </c>
      <c r="B38" s="14">
        <f>C33+D33+E33+F33+G33</f>
        <v>392</v>
      </c>
      <c r="C38" s="15">
        <f>C33+F33</f>
        <v>57</v>
      </c>
      <c r="D38" s="15">
        <f>D33</f>
        <v>2</v>
      </c>
      <c r="E38" s="15">
        <f>E9+E14+E19+E25+E32</f>
        <v>311</v>
      </c>
      <c r="F38" s="11"/>
      <c r="G38" s="11"/>
    </row>
    <row r="40" spans="1:7">
      <c r="A40" s="2" t="s">
        <v>185</v>
      </c>
      <c r="B40" s="2" t="s">
        <v>188</v>
      </c>
    </row>
    <row r="41" spans="1:7">
      <c r="A41" s="2" t="s">
        <v>184</v>
      </c>
      <c r="B41" s="82">
        <v>2</v>
      </c>
    </row>
    <row r="42" spans="1:7">
      <c r="A42" s="2" t="s">
        <v>186</v>
      </c>
      <c r="B42" s="82">
        <v>3</v>
      </c>
    </row>
    <row r="43" spans="1:7">
      <c r="A43" s="2" t="s">
        <v>187</v>
      </c>
      <c r="B43" s="82">
        <v>2</v>
      </c>
    </row>
    <row r="44" spans="1:7">
      <c r="A44" s="89" t="s">
        <v>189</v>
      </c>
      <c r="B44" s="90">
        <f>SUM(B41:B43)</f>
        <v>7</v>
      </c>
    </row>
  </sheetData>
  <mergeCells count="7">
    <mergeCell ref="C36:E36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  <pageSetup paperSize="9"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workbookViewId="0">
      <selection sqref="A1:G35"/>
    </sheetView>
  </sheetViews>
  <sheetFormatPr defaultRowHeight="15"/>
  <cols>
    <col min="1" max="1" width="26.7109375" customWidth="1"/>
    <col min="2" max="2" width="18" customWidth="1"/>
    <col min="5" max="6" width="9.140625" style="11"/>
    <col min="7" max="7" width="28.140625" customWidth="1"/>
  </cols>
  <sheetData>
    <row r="1" spans="1:7" ht="42" customHeight="1">
      <c r="A1" s="95" t="s">
        <v>49</v>
      </c>
      <c r="B1" s="95"/>
      <c r="C1" s="95"/>
      <c r="D1" s="95"/>
      <c r="E1" s="95"/>
      <c r="F1" s="95"/>
      <c r="G1" s="95"/>
    </row>
    <row r="2" spans="1:7" ht="12.75">
      <c r="C2" s="94" t="s">
        <v>74</v>
      </c>
      <c r="D2" s="94"/>
      <c r="E2" s="94"/>
      <c r="F2" s="94"/>
      <c r="G2" s="94"/>
    </row>
    <row r="3" spans="1:7" ht="50.2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  <c r="G3" s="2" t="s">
        <v>56</v>
      </c>
    </row>
    <row r="4" spans="1:7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  <c r="G4" s="2"/>
    </row>
    <row r="5" spans="1:7">
      <c r="A5" s="22" t="s">
        <v>50</v>
      </c>
      <c r="B5" s="21">
        <v>25</v>
      </c>
      <c r="C5" s="5">
        <v>17</v>
      </c>
      <c r="D5" s="5">
        <v>8</v>
      </c>
      <c r="E5" s="6"/>
      <c r="F5" s="6"/>
      <c r="G5" s="2" t="s">
        <v>55</v>
      </c>
    </row>
    <row r="6" spans="1:7">
      <c r="A6" s="22" t="s">
        <v>51</v>
      </c>
      <c r="B6" s="21">
        <v>24</v>
      </c>
      <c r="C6" s="5">
        <v>0</v>
      </c>
      <c r="D6" s="5">
        <v>24</v>
      </c>
      <c r="E6" s="6"/>
      <c r="F6" s="6"/>
      <c r="G6" s="2"/>
    </row>
    <row r="7" spans="1:7">
      <c r="A7" s="22" t="s">
        <v>52</v>
      </c>
      <c r="B7" s="21">
        <v>25</v>
      </c>
      <c r="C7" s="5">
        <v>0</v>
      </c>
      <c r="D7" s="5">
        <v>25</v>
      </c>
      <c r="E7" s="6"/>
      <c r="F7" s="6"/>
      <c r="G7" s="2"/>
    </row>
    <row r="8" spans="1:7" ht="15.75">
      <c r="A8" s="23" t="s">
        <v>26</v>
      </c>
      <c r="B8" s="24">
        <f>SUM(B5:B7)</f>
        <v>74</v>
      </c>
      <c r="C8" s="24">
        <f>SUM(C5:C7)</f>
        <v>17</v>
      </c>
      <c r="D8" s="24">
        <f>SUM(D5:D7)</f>
        <v>57</v>
      </c>
      <c r="E8" s="7"/>
      <c r="F8" s="7"/>
      <c r="G8" s="2"/>
    </row>
    <row r="9" spans="1:7">
      <c r="A9" s="6" t="s">
        <v>0</v>
      </c>
      <c r="B9" s="5">
        <v>26</v>
      </c>
      <c r="C9" s="5">
        <v>26</v>
      </c>
      <c r="D9" s="5">
        <v>0</v>
      </c>
      <c r="E9" s="5">
        <v>1</v>
      </c>
      <c r="F9" s="5"/>
      <c r="G9" s="2"/>
    </row>
    <row r="10" spans="1:7">
      <c r="A10" s="6" t="s">
        <v>4</v>
      </c>
      <c r="B10" s="5">
        <v>30</v>
      </c>
      <c r="C10" s="5">
        <v>0</v>
      </c>
      <c r="D10" s="5">
        <v>30</v>
      </c>
      <c r="E10" s="5"/>
      <c r="F10" s="5"/>
      <c r="G10" s="2" t="s">
        <v>68</v>
      </c>
    </row>
    <row r="11" spans="1:7" ht="27" customHeight="1">
      <c r="A11" s="29" t="s">
        <v>5</v>
      </c>
      <c r="B11" s="28">
        <v>28</v>
      </c>
      <c r="C11" s="28">
        <v>0</v>
      </c>
      <c r="D11" s="28">
        <v>28</v>
      </c>
      <c r="E11" s="28"/>
      <c r="F11" s="28">
        <v>2</v>
      </c>
      <c r="G11" s="27" t="s">
        <v>69</v>
      </c>
    </row>
    <row r="12" spans="1:7" ht="15.75">
      <c r="A12" s="7" t="s">
        <v>27</v>
      </c>
      <c r="B12" s="8">
        <f>C12+D12</f>
        <v>84</v>
      </c>
      <c r="C12" s="8">
        <f>SUM(C9:C11)</f>
        <v>26</v>
      </c>
      <c r="D12" s="8">
        <f>SUM(D9:D11)</f>
        <v>58</v>
      </c>
      <c r="E12" s="8">
        <f>SUM(E9:E11)</f>
        <v>1</v>
      </c>
      <c r="F12" s="8">
        <f>SUM(F9:F11)</f>
        <v>2</v>
      </c>
      <c r="G12" s="2"/>
    </row>
    <row r="13" spans="1:7">
      <c r="A13" s="6" t="s">
        <v>6</v>
      </c>
      <c r="B13" s="5">
        <v>28</v>
      </c>
      <c r="C13" s="5">
        <v>27</v>
      </c>
      <c r="D13" s="5">
        <v>1</v>
      </c>
      <c r="E13" s="12">
        <v>1</v>
      </c>
      <c r="F13" s="5"/>
      <c r="G13" s="2" t="s">
        <v>70</v>
      </c>
    </row>
    <row r="14" spans="1:7">
      <c r="A14" s="6" t="s">
        <v>7</v>
      </c>
      <c r="B14" s="5">
        <v>16</v>
      </c>
      <c r="C14" s="5">
        <v>0</v>
      </c>
      <c r="D14" s="5">
        <v>16</v>
      </c>
      <c r="E14" s="5"/>
      <c r="F14" s="5">
        <v>3</v>
      </c>
      <c r="G14" s="2"/>
    </row>
    <row r="15" spans="1:7" ht="38.25">
      <c r="A15" s="29" t="s">
        <v>8</v>
      </c>
      <c r="B15" s="28">
        <f>C15+D15</f>
        <v>13</v>
      </c>
      <c r="C15" s="28">
        <v>2</v>
      </c>
      <c r="D15" s="28">
        <v>11</v>
      </c>
      <c r="E15" s="28"/>
      <c r="F15" s="28">
        <v>1</v>
      </c>
      <c r="G15" s="27" t="s">
        <v>71</v>
      </c>
    </row>
    <row r="16" spans="1:7">
      <c r="A16" s="29" t="s">
        <v>9</v>
      </c>
      <c r="B16" s="28">
        <v>17</v>
      </c>
      <c r="C16" s="28">
        <v>0</v>
      </c>
      <c r="D16" s="28">
        <v>17</v>
      </c>
      <c r="E16" s="28"/>
      <c r="F16" s="28">
        <v>1</v>
      </c>
      <c r="G16" s="27" t="s">
        <v>72</v>
      </c>
    </row>
    <row r="17" spans="1:7">
      <c r="A17" s="29" t="s">
        <v>11</v>
      </c>
      <c r="B17" s="28">
        <v>17</v>
      </c>
      <c r="C17" s="28">
        <v>0</v>
      </c>
      <c r="D17" s="28">
        <v>17</v>
      </c>
      <c r="E17" s="28"/>
      <c r="F17" s="28">
        <v>1</v>
      </c>
      <c r="G17" s="27"/>
    </row>
    <row r="18" spans="1:7">
      <c r="A18" s="29" t="s">
        <v>10</v>
      </c>
      <c r="B18" s="28">
        <v>14</v>
      </c>
      <c r="C18" s="28">
        <v>0</v>
      </c>
      <c r="D18" s="28">
        <v>14</v>
      </c>
      <c r="E18" s="28"/>
      <c r="F18" s="28"/>
      <c r="G18" s="27" t="s">
        <v>73</v>
      </c>
    </row>
    <row r="19" spans="1:7" ht="15.75">
      <c r="A19" s="7" t="s">
        <v>28</v>
      </c>
      <c r="B19" s="8">
        <f>C19+D19</f>
        <v>105</v>
      </c>
      <c r="C19" s="8">
        <f>SUM(C13:C18)</f>
        <v>29</v>
      </c>
      <c r="D19" s="8">
        <f>SUM(D13:D18)</f>
        <v>76</v>
      </c>
      <c r="E19" s="8">
        <f>SUM(E13:E18)</f>
        <v>1</v>
      </c>
      <c r="F19" s="8">
        <f>SUM(F13:F18)</f>
        <v>6</v>
      </c>
      <c r="G19" s="2"/>
    </row>
    <row r="20" spans="1:7">
      <c r="A20" s="6" t="s">
        <v>12</v>
      </c>
      <c r="B20" s="5">
        <v>22</v>
      </c>
      <c r="C20" s="5">
        <v>5</v>
      </c>
      <c r="D20" s="5">
        <v>17</v>
      </c>
      <c r="E20" s="12">
        <v>2</v>
      </c>
      <c r="F20" s="5"/>
      <c r="G20" s="2" t="s">
        <v>55</v>
      </c>
    </row>
    <row r="21" spans="1:7">
      <c r="A21" s="6" t="s">
        <v>13</v>
      </c>
      <c r="B21" s="5">
        <v>25</v>
      </c>
      <c r="C21" s="5">
        <v>6</v>
      </c>
      <c r="D21" s="5">
        <v>19</v>
      </c>
      <c r="E21" s="12"/>
      <c r="F21" s="5"/>
      <c r="G21" s="2" t="s">
        <v>59</v>
      </c>
    </row>
    <row r="22" spans="1:7">
      <c r="A22" s="6" t="s">
        <v>14</v>
      </c>
      <c r="B22" s="5">
        <v>24</v>
      </c>
      <c r="C22" s="5">
        <v>7</v>
      </c>
      <c r="D22" s="5">
        <v>17</v>
      </c>
      <c r="E22" s="12">
        <v>1</v>
      </c>
      <c r="F22" s="5"/>
      <c r="G22" s="2"/>
    </row>
    <row r="23" spans="1:7">
      <c r="A23" s="6" t="s">
        <v>15</v>
      </c>
      <c r="B23" s="5">
        <v>26</v>
      </c>
      <c r="C23" s="5">
        <v>10</v>
      </c>
      <c r="D23" s="5">
        <v>16</v>
      </c>
      <c r="E23" s="5"/>
      <c r="F23" s="5"/>
      <c r="G23" s="2" t="s">
        <v>59</v>
      </c>
    </row>
    <row r="24" spans="1:7" ht="15.75">
      <c r="A24" s="7" t="s">
        <v>29</v>
      </c>
      <c r="B24" s="8">
        <f>SUM(B20:B23)</f>
        <v>97</v>
      </c>
      <c r="C24" s="8">
        <f>SUM(C20:C23)</f>
        <v>28</v>
      </c>
      <c r="D24" s="8">
        <f>SUM(D20:D23)</f>
        <v>69</v>
      </c>
      <c r="E24" s="8">
        <f>SUM(E20:E23)</f>
        <v>3</v>
      </c>
      <c r="F24" s="8">
        <f>SUM(F20:F23)</f>
        <v>0</v>
      </c>
      <c r="G24" s="2"/>
    </row>
    <row r="25" spans="1:7">
      <c r="A25" s="6" t="s">
        <v>17</v>
      </c>
      <c r="B25" s="5">
        <v>8</v>
      </c>
      <c r="C25" s="5">
        <v>4</v>
      </c>
      <c r="D25" s="5">
        <v>4</v>
      </c>
      <c r="E25" s="5">
        <v>1</v>
      </c>
      <c r="F25" s="5"/>
      <c r="G25" s="2"/>
    </row>
    <row r="26" spans="1:7">
      <c r="A26" s="6" t="s">
        <v>18</v>
      </c>
      <c r="B26" s="5">
        <v>21</v>
      </c>
      <c r="C26" s="5">
        <v>10</v>
      </c>
      <c r="D26" s="5">
        <v>11</v>
      </c>
      <c r="E26" s="5"/>
      <c r="F26" s="5"/>
      <c r="G26" s="2"/>
    </row>
    <row r="27" spans="1:7">
      <c r="A27" s="6" t="s">
        <v>19</v>
      </c>
      <c r="B27" s="5">
        <v>19</v>
      </c>
      <c r="C27" s="5">
        <v>11</v>
      </c>
      <c r="D27" s="5">
        <v>8</v>
      </c>
      <c r="E27" s="5">
        <v>0</v>
      </c>
      <c r="F27" s="5"/>
      <c r="G27" s="2"/>
    </row>
    <row r="28" spans="1:7">
      <c r="A28" s="6" t="s">
        <v>20</v>
      </c>
      <c r="B28" s="5">
        <v>24</v>
      </c>
      <c r="C28" s="5">
        <v>20</v>
      </c>
      <c r="D28" s="5">
        <v>4</v>
      </c>
      <c r="E28" s="5"/>
      <c r="F28" s="5">
        <v>0</v>
      </c>
      <c r="G28" s="2"/>
    </row>
    <row r="29" spans="1:7">
      <c r="A29" s="6" t="s">
        <v>21</v>
      </c>
      <c r="B29" s="5">
        <v>22</v>
      </c>
      <c r="C29" s="5">
        <v>3</v>
      </c>
      <c r="D29" s="5">
        <v>19</v>
      </c>
      <c r="E29" s="5"/>
      <c r="F29" s="5">
        <v>0</v>
      </c>
      <c r="G29" s="2"/>
    </row>
    <row r="30" spans="1:7" ht="15.75">
      <c r="A30" s="7" t="s">
        <v>30</v>
      </c>
      <c r="B30" s="8">
        <f>C30+D30</f>
        <v>94</v>
      </c>
      <c r="C30" s="8">
        <f>SUM(C25:C29)</f>
        <v>48</v>
      </c>
      <c r="D30" s="8">
        <f>SUM(D25:D29)</f>
        <v>46</v>
      </c>
      <c r="E30" s="8">
        <f>SUM(E25:E29)</f>
        <v>1</v>
      </c>
      <c r="F30" s="8">
        <f>SUM(F25:F29)</f>
        <v>0</v>
      </c>
      <c r="G30" s="2"/>
    </row>
    <row r="31" spans="1:7" ht="15.75">
      <c r="A31" s="9" t="s">
        <v>33</v>
      </c>
      <c r="B31" s="10">
        <f>B8+B12+B19+B24+B30</f>
        <v>454</v>
      </c>
      <c r="C31" s="10">
        <f>C8+C12+C19+C24+C30</f>
        <v>148</v>
      </c>
      <c r="D31" s="10">
        <f>D8+D12+D19+D24+D30</f>
        <v>306</v>
      </c>
      <c r="E31" s="10">
        <f>E8+E12+E19+E24+E30</f>
        <v>6</v>
      </c>
      <c r="F31" s="10">
        <f>F8+F12+F19+F24+F30</f>
        <v>8</v>
      </c>
      <c r="G31" s="2"/>
    </row>
    <row r="32" spans="1:7" ht="15.75">
      <c r="A32" s="17"/>
      <c r="B32" s="16"/>
      <c r="C32" s="16"/>
      <c r="D32" s="16"/>
      <c r="E32" s="16"/>
      <c r="F32" s="16"/>
    </row>
    <row r="33" spans="1:6">
      <c r="A33" s="2"/>
      <c r="B33" s="2"/>
      <c r="C33" s="93" t="s">
        <v>37</v>
      </c>
      <c r="D33" s="93"/>
    </row>
    <row r="34" spans="1:6">
      <c r="A34" s="2"/>
      <c r="B34" s="2"/>
      <c r="C34" s="1" t="s">
        <v>38</v>
      </c>
      <c r="D34" s="1" t="s">
        <v>2</v>
      </c>
    </row>
    <row r="35" spans="1:6" ht="47.25">
      <c r="A35" s="13" t="s">
        <v>36</v>
      </c>
      <c r="B35" s="14">
        <f>B31+E31+F31</f>
        <v>468</v>
      </c>
      <c r="C35" s="15">
        <f>C31+E31</f>
        <v>154</v>
      </c>
      <c r="D35" s="15">
        <f>D31+F31</f>
        <v>314</v>
      </c>
    </row>
    <row r="38" spans="1:6" ht="15" customHeight="1">
      <c r="A38" s="98"/>
      <c r="B38" s="98"/>
      <c r="C38" s="98"/>
      <c r="D38" s="98"/>
      <c r="E38" s="98"/>
      <c r="F38" s="98"/>
    </row>
    <row r="41" spans="1:6">
      <c r="A41" s="2" t="s">
        <v>61</v>
      </c>
    </row>
    <row r="42" spans="1:6">
      <c r="A42" s="2" t="s">
        <v>62</v>
      </c>
    </row>
    <row r="43" spans="1:6">
      <c r="A43" s="2" t="s">
        <v>63</v>
      </c>
    </row>
    <row r="44" spans="1:6">
      <c r="A44" s="2" t="s">
        <v>64</v>
      </c>
    </row>
    <row r="45" spans="1:6">
      <c r="A45" s="2" t="s">
        <v>65</v>
      </c>
    </row>
    <row r="46" spans="1:6">
      <c r="A46" s="2" t="s">
        <v>66</v>
      </c>
    </row>
    <row r="47" spans="1:6">
      <c r="A47" s="26" t="s">
        <v>67</v>
      </c>
    </row>
  </sheetData>
  <mergeCells count="8">
    <mergeCell ref="A1:G1"/>
    <mergeCell ref="A38:F38"/>
    <mergeCell ref="C33:D33"/>
    <mergeCell ref="A3:A4"/>
    <mergeCell ref="B3:B4"/>
    <mergeCell ref="C3:D3"/>
    <mergeCell ref="E3:F3"/>
    <mergeCell ref="C2:G2"/>
  </mergeCells>
  <phoneticPr fontId="1" type="noConversion"/>
  <pageMargins left="0.78740157480314965" right="0.3937007874015748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>
      <selection sqref="A1:IV65536"/>
    </sheetView>
  </sheetViews>
  <sheetFormatPr defaultRowHeight="12.75"/>
  <cols>
    <col min="1" max="1" width="21.28515625" customWidth="1"/>
    <col min="2" max="2" width="17.42578125" customWidth="1"/>
    <col min="4" max="4" width="9.5703125" customWidth="1"/>
    <col min="7" max="7" width="23.140625" customWidth="1"/>
  </cols>
  <sheetData>
    <row r="1" spans="1:7" ht="36" customHeight="1">
      <c r="A1" s="95" t="s">
        <v>75</v>
      </c>
      <c r="B1" s="95"/>
      <c r="C1" s="95"/>
      <c r="D1" s="95"/>
      <c r="E1" s="95"/>
      <c r="F1" s="95"/>
      <c r="G1" s="95"/>
    </row>
    <row r="2" spans="1:7" ht="19.5" customHeight="1">
      <c r="C2" s="94" t="s">
        <v>77</v>
      </c>
      <c r="D2" s="94"/>
      <c r="E2" s="94"/>
      <c r="F2" s="94"/>
      <c r="G2" s="94"/>
    </row>
    <row r="3" spans="1:7" ht="50.2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  <c r="G3" s="2" t="s">
        <v>56</v>
      </c>
    </row>
    <row r="4" spans="1:7" ht="15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  <c r="G4" s="2"/>
    </row>
    <row r="5" spans="1:7" ht="15">
      <c r="A5" s="22" t="s">
        <v>50</v>
      </c>
      <c r="B5" s="21">
        <f>C5+D5</f>
        <v>22</v>
      </c>
      <c r="C5" s="5">
        <v>15</v>
      </c>
      <c r="D5" s="5">
        <v>7</v>
      </c>
      <c r="E5" s="6"/>
      <c r="F5" s="6"/>
      <c r="G5" s="2"/>
    </row>
    <row r="6" spans="1:7" ht="15">
      <c r="A6" s="22" t="s">
        <v>51</v>
      </c>
      <c r="B6" s="21">
        <f>C6+D6</f>
        <v>21</v>
      </c>
      <c r="C6" s="5">
        <v>0</v>
      </c>
      <c r="D6" s="5">
        <v>21</v>
      </c>
      <c r="E6" s="6"/>
      <c r="F6" s="6">
        <v>1</v>
      </c>
      <c r="G6" s="2"/>
    </row>
    <row r="7" spans="1:7" ht="25.5">
      <c r="A7" s="22" t="s">
        <v>52</v>
      </c>
      <c r="B7" s="21">
        <f>C7+D7</f>
        <v>22</v>
      </c>
      <c r="C7" s="5">
        <v>0</v>
      </c>
      <c r="D7" s="5">
        <v>22</v>
      </c>
      <c r="E7" s="6"/>
      <c r="F7" s="6">
        <v>2</v>
      </c>
      <c r="G7" s="27" t="s">
        <v>59</v>
      </c>
    </row>
    <row r="8" spans="1:7" ht="15.75">
      <c r="A8" s="23" t="s">
        <v>26</v>
      </c>
      <c r="B8" s="24">
        <f>SUM(B5:B7)</f>
        <v>65</v>
      </c>
      <c r="C8" s="24">
        <f>SUM(C5:C7)</f>
        <v>15</v>
      </c>
      <c r="D8" s="24">
        <f>SUM(D5:D7)</f>
        <v>50</v>
      </c>
      <c r="E8" s="7"/>
      <c r="F8" s="7">
        <f>SUM(F6:F7)</f>
        <v>3</v>
      </c>
      <c r="G8" s="2"/>
    </row>
    <row r="9" spans="1:7" ht="15">
      <c r="A9" s="6" t="s">
        <v>0</v>
      </c>
      <c r="B9" s="5">
        <f t="shared" ref="B9:B16" si="0">C9+D9</f>
        <v>24</v>
      </c>
      <c r="C9" s="5">
        <v>24</v>
      </c>
      <c r="D9" s="5">
        <v>0</v>
      </c>
      <c r="E9" s="5">
        <v>3</v>
      </c>
      <c r="F9" s="5"/>
      <c r="G9" s="2"/>
    </row>
    <row r="10" spans="1:7" ht="15">
      <c r="A10" s="6" t="s">
        <v>4</v>
      </c>
      <c r="B10" s="5">
        <f t="shared" si="0"/>
        <v>29</v>
      </c>
      <c r="C10" s="5">
        <v>5</v>
      </c>
      <c r="D10" s="5">
        <v>24</v>
      </c>
      <c r="E10" s="5"/>
      <c r="F10" s="5">
        <v>2</v>
      </c>
      <c r="G10" s="2"/>
    </row>
    <row r="11" spans="1:7" ht="25.5">
      <c r="A11" s="29" t="s">
        <v>5</v>
      </c>
      <c r="B11" s="28">
        <f t="shared" si="0"/>
        <v>25</v>
      </c>
      <c r="C11" s="28">
        <v>1</v>
      </c>
      <c r="D11" s="28">
        <v>24</v>
      </c>
      <c r="E11" s="28"/>
      <c r="F11" s="28">
        <v>2</v>
      </c>
      <c r="G11" s="27" t="s">
        <v>76</v>
      </c>
    </row>
    <row r="12" spans="1:7" ht="15.75">
      <c r="A12" s="7" t="s">
        <v>27</v>
      </c>
      <c r="B12" s="8">
        <f t="shared" si="0"/>
        <v>78</v>
      </c>
      <c r="C12" s="8">
        <f>SUM(C9:C11)</f>
        <v>30</v>
      </c>
      <c r="D12" s="8">
        <f>SUM(D9:D11)</f>
        <v>48</v>
      </c>
      <c r="E12" s="8">
        <f>SUM(E9:E11)</f>
        <v>3</v>
      </c>
      <c r="F12" s="8">
        <f>SUM(F9:F11)</f>
        <v>4</v>
      </c>
      <c r="G12" s="2"/>
    </row>
    <row r="13" spans="1:7" ht="15">
      <c r="A13" s="6" t="s">
        <v>6</v>
      </c>
      <c r="B13" s="5">
        <f t="shared" si="0"/>
        <v>27</v>
      </c>
      <c r="C13" s="5">
        <v>26</v>
      </c>
      <c r="D13" s="5">
        <v>1</v>
      </c>
      <c r="E13" s="12">
        <v>1</v>
      </c>
      <c r="F13" s="5"/>
      <c r="G13" s="2"/>
    </row>
    <row r="14" spans="1:7" ht="15">
      <c r="A14" s="6" t="s">
        <v>7</v>
      </c>
      <c r="B14" s="5">
        <f t="shared" si="0"/>
        <v>16</v>
      </c>
      <c r="C14" s="5">
        <v>3</v>
      </c>
      <c r="D14" s="5">
        <v>13</v>
      </c>
      <c r="E14" s="5"/>
      <c r="F14" s="5">
        <v>3</v>
      </c>
      <c r="G14" s="2"/>
    </row>
    <row r="15" spans="1:7" ht="15">
      <c r="A15" s="29" t="s">
        <v>8</v>
      </c>
      <c r="B15" s="28">
        <f t="shared" si="0"/>
        <v>14</v>
      </c>
      <c r="C15" s="28">
        <v>3</v>
      </c>
      <c r="D15" s="28">
        <v>11</v>
      </c>
      <c r="E15" s="28"/>
      <c r="F15" s="28"/>
      <c r="G15" s="27"/>
    </row>
    <row r="16" spans="1:7" ht="15">
      <c r="A16" s="29" t="s">
        <v>9</v>
      </c>
      <c r="B16" s="28">
        <f t="shared" si="0"/>
        <v>18</v>
      </c>
      <c r="C16" s="28">
        <v>2</v>
      </c>
      <c r="D16" s="28">
        <v>16</v>
      </c>
      <c r="E16" s="28"/>
      <c r="F16" s="28"/>
      <c r="G16" s="27"/>
    </row>
    <row r="17" spans="1:7" ht="15">
      <c r="A17" s="29" t="s">
        <v>11</v>
      </c>
      <c r="B17" s="28">
        <f t="shared" ref="B17:B23" si="1">C17+D17</f>
        <v>17</v>
      </c>
      <c r="C17" s="28">
        <v>4</v>
      </c>
      <c r="D17" s="28">
        <v>13</v>
      </c>
      <c r="E17" s="28"/>
      <c r="F17" s="28">
        <v>1</v>
      </c>
      <c r="G17" s="27"/>
    </row>
    <row r="18" spans="1:7" ht="15">
      <c r="A18" s="29" t="s">
        <v>10</v>
      </c>
      <c r="B18" s="28">
        <f t="shared" si="1"/>
        <v>13</v>
      </c>
      <c r="C18" s="28">
        <v>4</v>
      </c>
      <c r="D18" s="28">
        <v>9</v>
      </c>
      <c r="E18" s="28"/>
      <c r="F18" s="28">
        <v>1</v>
      </c>
      <c r="G18" s="27"/>
    </row>
    <row r="19" spans="1:7" ht="15.75">
      <c r="A19" s="7" t="s">
        <v>28</v>
      </c>
      <c r="B19" s="8">
        <f t="shared" si="1"/>
        <v>105</v>
      </c>
      <c r="C19" s="8">
        <f>SUM(C13:C18)</f>
        <v>42</v>
      </c>
      <c r="D19" s="8">
        <f>SUM(D13:D18)</f>
        <v>63</v>
      </c>
      <c r="E19" s="8">
        <f>SUM(E13:E18)</f>
        <v>1</v>
      </c>
      <c r="F19" s="8">
        <f>SUM(F13:F18)</f>
        <v>5</v>
      </c>
      <c r="G19" s="2"/>
    </row>
    <row r="20" spans="1:7" ht="15">
      <c r="A20" s="6" t="s">
        <v>12</v>
      </c>
      <c r="B20" s="5">
        <f t="shared" si="1"/>
        <v>20</v>
      </c>
      <c r="C20" s="5">
        <v>7</v>
      </c>
      <c r="D20" s="5">
        <v>13</v>
      </c>
      <c r="E20" s="12">
        <v>2</v>
      </c>
      <c r="F20" s="5">
        <v>2</v>
      </c>
      <c r="G20" s="2"/>
    </row>
    <row r="21" spans="1:7" ht="15">
      <c r="A21" s="6" t="s">
        <v>13</v>
      </c>
      <c r="B21" s="5">
        <f t="shared" si="1"/>
        <v>24</v>
      </c>
      <c r="C21" s="5">
        <v>6</v>
      </c>
      <c r="D21" s="5">
        <v>18</v>
      </c>
      <c r="E21" s="12"/>
      <c r="F21" s="5"/>
      <c r="G21" s="2"/>
    </row>
    <row r="22" spans="1:7" ht="15">
      <c r="A22" s="6" t="s">
        <v>14</v>
      </c>
      <c r="B22" s="5">
        <f t="shared" si="1"/>
        <v>24</v>
      </c>
      <c r="C22" s="5">
        <v>10</v>
      </c>
      <c r="D22" s="5">
        <v>14</v>
      </c>
      <c r="E22" s="12">
        <v>1</v>
      </c>
      <c r="F22" s="5"/>
      <c r="G22" s="2"/>
    </row>
    <row r="23" spans="1:7" ht="15">
      <c r="A23" s="6" t="s">
        <v>15</v>
      </c>
      <c r="B23" s="5">
        <f t="shared" si="1"/>
        <v>26</v>
      </c>
      <c r="C23" s="5">
        <v>14</v>
      </c>
      <c r="D23" s="5">
        <v>12</v>
      </c>
      <c r="E23" s="5"/>
      <c r="F23" s="5"/>
      <c r="G23" s="2"/>
    </row>
    <row r="24" spans="1:7" ht="15.75">
      <c r="A24" s="7" t="s">
        <v>29</v>
      </c>
      <c r="B24" s="8">
        <f>SUM(B20:B23)</f>
        <v>94</v>
      </c>
      <c r="C24" s="8">
        <f>SUM(C20:C23)</f>
        <v>37</v>
      </c>
      <c r="D24" s="8">
        <f>SUM(D20:D23)</f>
        <v>57</v>
      </c>
      <c r="E24" s="8">
        <f>SUM(E20:E23)</f>
        <v>3</v>
      </c>
      <c r="F24" s="8">
        <f>SUM(F20:F23)</f>
        <v>2</v>
      </c>
      <c r="G24" s="2"/>
    </row>
    <row r="25" spans="1:7" ht="15">
      <c r="A25" s="6" t="s">
        <v>17</v>
      </c>
      <c r="B25" s="5">
        <v>10</v>
      </c>
      <c r="C25" s="5">
        <v>6</v>
      </c>
      <c r="D25" s="5">
        <v>4</v>
      </c>
      <c r="E25" s="5">
        <v>1</v>
      </c>
      <c r="F25" s="5"/>
      <c r="G25" s="2"/>
    </row>
    <row r="26" spans="1:7" ht="15">
      <c r="A26" s="6" t="s">
        <v>18</v>
      </c>
      <c r="B26" s="5">
        <v>21</v>
      </c>
      <c r="C26" s="5">
        <v>11</v>
      </c>
      <c r="D26" s="5">
        <v>10</v>
      </c>
      <c r="E26" s="5"/>
      <c r="F26" s="5"/>
      <c r="G26" s="2"/>
    </row>
    <row r="27" spans="1:7" ht="15">
      <c r="A27" s="6" t="s">
        <v>19</v>
      </c>
      <c r="B27" s="5">
        <f>C27+D27</f>
        <v>19</v>
      </c>
      <c r="C27" s="5">
        <v>14</v>
      </c>
      <c r="D27" s="5">
        <v>5</v>
      </c>
      <c r="E27" s="5">
        <v>0</v>
      </c>
      <c r="F27" s="5"/>
      <c r="G27" s="2"/>
    </row>
    <row r="28" spans="1:7" ht="15">
      <c r="A28" s="6" t="s">
        <v>20</v>
      </c>
      <c r="B28" s="5">
        <f>C28+D28</f>
        <v>23</v>
      </c>
      <c r="C28" s="5">
        <v>20</v>
      </c>
      <c r="D28" s="5">
        <v>3</v>
      </c>
      <c r="E28" s="5"/>
      <c r="F28" s="5">
        <v>0</v>
      </c>
      <c r="G28" s="2"/>
    </row>
    <row r="29" spans="1:7" ht="15">
      <c r="A29" s="6" t="s">
        <v>21</v>
      </c>
      <c r="B29" s="5">
        <f>C29+D29</f>
        <v>23</v>
      </c>
      <c r="C29" s="5">
        <v>11</v>
      </c>
      <c r="D29" s="5">
        <v>12</v>
      </c>
      <c r="E29" s="5"/>
      <c r="F29" s="5">
        <v>0</v>
      </c>
      <c r="G29" s="2"/>
    </row>
    <row r="30" spans="1:7" ht="15.75">
      <c r="A30" s="7" t="s">
        <v>30</v>
      </c>
      <c r="B30" s="8">
        <f>C30+D30</f>
        <v>96</v>
      </c>
      <c r="C30" s="8">
        <f>SUM(C25:C29)</f>
        <v>62</v>
      </c>
      <c r="D30" s="8">
        <f>SUM(D25:D29)</f>
        <v>34</v>
      </c>
      <c r="E30" s="8">
        <f>SUM(E25:E29)</f>
        <v>1</v>
      </c>
      <c r="F30" s="8">
        <f>SUM(F25:F29)</f>
        <v>0</v>
      </c>
      <c r="G30" s="2"/>
    </row>
    <row r="31" spans="1:7" ht="15.75">
      <c r="A31" s="9" t="s">
        <v>33</v>
      </c>
      <c r="B31" s="10">
        <f>B8+B12+B19+B24+B30</f>
        <v>438</v>
      </c>
      <c r="C31" s="10">
        <f>C8+C12+C19+C24+C30</f>
        <v>186</v>
      </c>
      <c r="D31" s="10">
        <f>D8+D12+D19+D24+D30</f>
        <v>252</v>
      </c>
      <c r="E31" s="10">
        <f>E8+E12+E19+E24+E30</f>
        <v>8</v>
      </c>
      <c r="F31" s="10">
        <f>F8+F12+F19+F24+F30</f>
        <v>14</v>
      </c>
      <c r="G31" s="2"/>
    </row>
    <row r="32" spans="1:7" ht="15.75">
      <c r="A32" s="17"/>
      <c r="B32" s="16"/>
      <c r="C32" s="16"/>
      <c r="D32" s="16">
        <f>SUM(D25:D30)</f>
        <v>68</v>
      </c>
      <c r="E32" s="16"/>
      <c r="F32" s="16"/>
    </row>
    <row r="33" spans="1:6" ht="15">
      <c r="A33" s="2"/>
      <c r="B33" s="2"/>
      <c r="C33" s="93" t="s">
        <v>37</v>
      </c>
      <c r="D33" s="93"/>
      <c r="E33" s="11"/>
      <c r="F33" s="11"/>
    </row>
    <row r="34" spans="1:6" ht="15">
      <c r="A34" s="2"/>
      <c r="B34" s="2"/>
      <c r="C34" s="1" t="s">
        <v>38</v>
      </c>
      <c r="D34" s="1" t="s">
        <v>2</v>
      </c>
      <c r="E34" s="11"/>
      <c r="F34" s="11"/>
    </row>
    <row r="35" spans="1:6" ht="63">
      <c r="A35" s="13" t="s">
        <v>36</v>
      </c>
      <c r="B35" s="14">
        <f>B31+E31+F31</f>
        <v>460</v>
      </c>
      <c r="C35" s="15">
        <f>C31+E31</f>
        <v>194</v>
      </c>
      <c r="D35" s="15">
        <f>D31+F31</f>
        <v>266</v>
      </c>
      <c r="E35" s="11"/>
      <c r="F35" s="11"/>
    </row>
  </sheetData>
  <mergeCells count="7">
    <mergeCell ref="C33:D33"/>
    <mergeCell ref="C3:D3"/>
    <mergeCell ref="A1:G1"/>
    <mergeCell ref="C2:G2"/>
    <mergeCell ref="A3:A4"/>
    <mergeCell ref="B3:B4"/>
    <mergeCell ref="E3:F3"/>
  </mergeCells>
  <phoneticPr fontId="1" type="noConversion"/>
  <pageMargins left="0.75" right="0.75" top="1" bottom="1" header="0.5" footer="0.5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>
      <selection sqref="A1:F1"/>
    </sheetView>
  </sheetViews>
  <sheetFormatPr defaultRowHeight="15"/>
  <cols>
    <col min="1" max="1" width="26.7109375" customWidth="1"/>
    <col min="2" max="2" width="18" customWidth="1"/>
    <col min="5" max="6" width="9.140625" style="11"/>
    <col min="7" max="7" width="28.140625" customWidth="1"/>
  </cols>
  <sheetData>
    <row r="1" spans="1:7" ht="42" customHeight="1">
      <c r="A1" s="95" t="s">
        <v>49</v>
      </c>
      <c r="B1" s="95"/>
      <c r="C1" s="95"/>
      <c r="D1" s="95"/>
      <c r="E1" s="95"/>
      <c r="F1" s="95"/>
    </row>
    <row r="2" spans="1:7" ht="12.75">
      <c r="C2" s="94" t="s">
        <v>60</v>
      </c>
      <c r="D2" s="94"/>
      <c r="E2" s="94"/>
      <c r="F2" s="94"/>
    </row>
    <row r="3" spans="1:7" ht="45.7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  <c r="G3" t="s">
        <v>56</v>
      </c>
    </row>
    <row r="4" spans="1:7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</row>
    <row r="5" spans="1:7">
      <c r="A5" s="22" t="s">
        <v>50</v>
      </c>
      <c r="B5" s="21">
        <v>24</v>
      </c>
      <c r="C5" s="5">
        <v>16</v>
      </c>
      <c r="D5" s="5">
        <v>8</v>
      </c>
      <c r="E5" s="6"/>
      <c r="F5" s="6"/>
      <c r="G5" t="s">
        <v>53</v>
      </c>
    </row>
    <row r="6" spans="1:7">
      <c r="A6" s="22" t="s">
        <v>51</v>
      </c>
      <c r="B6" s="21">
        <v>24</v>
      </c>
      <c r="C6" s="5">
        <v>0</v>
      </c>
      <c r="D6" s="5">
        <v>24</v>
      </c>
      <c r="E6" s="6"/>
      <c r="F6" s="6"/>
    </row>
    <row r="7" spans="1:7">
      <c r="A7" s="22" t="s">
        <v>52</v>
      </c>
      <c r="B7" s="21">
        <v>24</v>
      </c>
      <c r="C7" s="5">
        <v>0</v>
      </c>
      <c r="D7" s="5">
        <v>24</v>
      </c>
      <c r="E7" s="6"/>
      <c r="F7" s="6"/>
    </row>
    <row r="8" spans="1:7" ht="15.75">
      <c r="A8" s="23" t="s">
        <v>26</v>
      </c>
      <c r="B8" s="24">
        <f>SUM(B5:B7)</f>
        <v>72</v>
      </c>
      <c r="C8" s="24">
        <f>SUM(C5:C7)</f>
        <v>16</v>
      </c>
      <c r="D8" s="24">
        <f>SUM(D5:D7)</f>
        <v>56</v>
      </c>
      <c r="E8" s="7"/>
      <c r="F8" s="7"/>
    </row>
    <row r="9" spans="1:7">
      <c r="A9" s="6" t="s">
        <v>0</v>
      </c>
      <c r="B9" s="5">
        <v>29</v>
      </c>
      <c r="C9" s="5">
        <v>29</v>
      </c>
      <c r="D9" s="5">
        <v>0</v>
      </c>
      <c r="E9" s="5">
        <v>1</v>
      </c>
      <c r="F9" s="5"/>
      <c r="G9" t="s">
        <v>54</v>
      </c>
    </row>
    <row r="10" spans="1:7">
      <c r="A10" s="6" t="s">
        <v>4</v>
      </c>
      <c r="B10" s="5">
        <v>29</v>
      </c>
      <c r="C10" s="5">
        <v>0</v>
      </c>
      <c r="D10" s="5">
        <v>29</v>
      </c>
      <c r="E10" s="5"/>
      <c r="F10" s="5"/>
    </row>
    <row r="11" spans="1:7">
      <c r="A11" s="6" t="s">
        <v>5</v>
      </c>
      <c r="B11" s="5">
        <v>24</v>
      </c>
      <c r="C11" s="5">
        <v>0</v>
      </c>
      <c r="D11" s="5">
        <v>24</v>
      </c>
      <c r="E11" s="5"/>
      <c r="F11" s="5">
        <v>2</v>
      </c>
      <c r="G11" t="s">
        <v>57</v>
      </c>
    </row>
    <row r="12" spans="1:7" ht="15.75">
      <c r="A12" s="7" t="s">
        <v>27</v>
      </c>
      <c r="B12" s="8">
        <f>C12+D12</f>
        <v>82</v>
      </c>
      <c r="C12" s="8">
        <f>SUM(C9:C11)</f>
        <v>29</v>
      </c>
      <c r="D12" s="8">
        <f>SUM(D9:D11)</f>
        <v>53</v>
      </c>
      <c r="E12" s="8">
        <f>SUM(E9:E11)</f>
        <v>1</v>
      </c>
      <c r="F12" s="8">
        <f>SUM(F9:F11)</f>
        <v>2</v>
      </c>
    </row>
    <row r="13" spans="1:7">
      <c r="A13" s="6" t="s">
        <v>6</v>
      </c>
      <c r="B13" s="5">
        <v>30</v>
      </c>
      <c r="C13" s="5">
        <v>29</v>
      </c>
      <c r="D13" s="5">
        <v>1</v>
      </c>
      <c r="E13" s="12">
        <v>1</v>
      </c>
      <c r="F13" s="5"/>
    </row>
    <row r="14" spans="1:7">
      <c r="A14" s="6" t="s">
        <v>7</v>
      </c>
      <c r="B14" s="5">
        <v>17</v>
      </c>
      <c r="C14" s="5">
        <v>0</v>
      </c>
      <c r="D14" s="5">
        <v>17</v>
      </c>
      <c r="E14" s="5"/>
      <c r="F14" s="5">
        <v>2</v>
      </c>
    </row>
    <row r="15" spans="1:7" ht="25.5">
      <c r="A15" s="6" t="s">
        <v>8</v>
      </c>
      <c r="B15" s="5">
        <v>13</v>
      </c>
      <c r="C15" s="5">
        <v>1</v>
      </c>
      <c r="D15" s="5">
        <v>12</v>
      </c>
      <c r="E15" s="5"/>
      <c r="F15" s="5">
        <v>1</v>
      </c>
      <c r="G15" s="25" t="s">
        <v>58</v>
      </c>
    </row>
    <row r="16" spans="1:7">
      <c r="A16" s="6" t="s">
        <v>9</v>
      </c>
      <c r="B16" s="5">
        <v>15</v>
      </c>
      <c r="C16" s="5">
        <v>0</v>
      </c>
      <c r="D16" s="5">
        <v>15</v>
      </c>
      <c r="E16" s="5"/>
      <c r="F16" s="5">
        <v>1</v>
      </c>
    </row>
    <row r="17" spans="1:7">
      <c r="A17" s="6" t="s">
        <v>11</v>
      </c>
      <c r="B17" s="5">
        <v>19</v>
      </c>
      <c r="C17" s="5">
        <v>0</v>
      </c>
      <c r="D17" s="5">
        <v>19</v>
      </c>
      <c r="E17" s="5"/>
      <c r="F17" s="5">
        <v>1</v>
      </c>
    </row>
    <row r="18" spans="1:7">
      <c r="A18" s="6" t="s">
        <v>10</v>
      </c>
      <c r="B18" s="5">
        <v>14</v>
      </c>
      <c r="C18" s="5">
        <v>0</v>
      </c>
      <c r="D18" s="5">
        <v>14</v>
      </c>
      <c r="E18" s="5"/>
      <c r="F18" s="5"/>
    </row>
    <row r="19" spans="1:7" ht="15.75">
      <c r="A19" s="7" t="s">
        <v>28</v>
      </c>
      <c r="B19" s="8">
        <f>C19+D19</f>
        <v>108</v>
      </c>
      <c r="C19" s="8">
        <f>SUM(C13:C18)</f>
        <v>30</v>
      </c>
      <c r="D19" s="8">
        <f>SUM(D13:D18)</f>
        <v>78</v>
      </c>
      <c r="E19" s="8">
        <f>SUM(E13:E18)</f>
        <v>1</v>
      </c>
      <c r="F19" s="8">
        <f>SUM(F13:F18)</f>
        <v>5</v>
      </c>
    </row>
    <row r="20" spans="1:7">
      <c r="A20" s="6" t="s">
        <v>12</v>
      </c>
      <c r="B20" s="5">
        <v>21</v>
      </c>
      <c r="C20" s="5">
        <v>4</v>
      </c>
      <c r="D20" s="5">
        <v>17</v>
      </c>
      <c r="E20" s="12">
        <v>4</v>
      </c>
      <c r="F20" s="5"/>
      <c r="G20" t="s">
        <v>55</v>
      </c>
    </row>
    <row r="21" spans="1:7">
      <c r="A21" s="6" t="s">
        <v>13</v>
      </c>
      <c r="B21" s="5">
        <v>25</v>
      </c>
      <c r="C21" s="5">
        <v>7</v>
      </c>
      <c r="D21" s="5">
        <v>18</v>
      </c>
      <c r="E21" s="12">
        <v>1</v>
      </c>
      <c r="F21" s="5"/>
      <c r="G21" t="s">
        <v>59</v>
      </c>
    </row>
    <row r="22" spans="1:7">
      <c r="A22" s="6" t="s">
        <v>14</v>
      </c>
      <c r="B22" s="5">
        <v>25</v>
      </c>
      <c r="C22" s="5">
        <v>7</v>
      </c>
      <c r="D22" s="5">
        <v>18</v>
      </c>
      <c r="E22" s="12"/>
      <c r="F22" s="5"/>
    </row>
    <row r="23" spans="1:7">
      <c r="A23" s="6" t="s">
        <v>15</v>
      </c>
      <c r="B23" s="5">
        <v>28</v>
      </c>
      <c r="C23" s="5">
        <v>11</v>
      </c>
      <c r="D23" s="5">
        <v>17</v>
      </c>
      <c r="E23" s="5"/>
      <c r="F23" s="5"/>
      <c r="G23" t="s">
        <v>59</v>
      </c>
    </row>
    <row r="24" spans="1:7" ht="15.75">
      <c r="A24" s="7" t="s">
        <v>29</v>
      </c>
      <c r="B24" s="8">
        <f>C24+D24</f>
        <v>99</v>
      </c>
      <c r="C24" s="8">
        <f>SUM(C20:C23)</f>
        <v>29</v>
      </c>
      <c r="D24" s="8">
        <f>SUM(D20:D23)</f>
        <v>70</v>
      </c>
      <c r="E24" s="8">
        <f>SUM(E20:E23)</f>
        <v>5</v>
      </c>
      <c r="F24" s="8">
        <f>SUM(F20:F23)</f>
        <v>0</v>
      </c>
    </row>
    <row r="25" spans="1:7">
      <c r="A25" s="6" t="s">
        <v>17</v>
      </c>
      <c r="B25" s="5">
        <v>8</v>
      </c>
      <c r="C25" s="5">
        <v>4</v>
      </c>
      <c r="D25" s="5">
        <v>4</v>
      </c>
      <c r="E25" s="5">
        <v>1</v>
      </c>
      <c r="F25" s="5"/>
    </row>
    <row r="26" spans="1:7">
      <c r="A26" s="6" t="s">
        <v>18</v>
      </c>
      <c r="B26" s="5">
        <v>21</v>
      </c>
      <c r="C26" s="5">
        <v>10</v>
      </c>
      <c r="D26" s="5">
        <v>11</v>
      </c>
      <c r="E26" s="5"/>
      <c r="F26" s="5"/>
    </row>
    <row r="27" spans="1:7">
      <c r="A27" s="6" t="s">
        <v>19</v>
      </c>
      <c r="B27" s="5">
        <v>19</v>
      </c>
      <c r="C27" s="5">
        <v>11</v>
      </c>
      <c r="D27" s="5">
        <v>8</v>
      </c>
      <c r="E27" s="5">
        <v>0</v>
      </c>
      <c r="F27" s="5"/>
    </row>
    <row r="28" spans="1:7">
      <c r="A28" s="6" t="s">
        <v>20</v>
      </c>
      <c r="B28" s="5">
        <v>24</v>
      </c>
      <c r="C28" s="5">
        <v>20</v>
      </c>
      <c r="D28" s="5">
        <v>4</v>
      </c>
      <c r="E28" s="5"/>
      <c r="F28" s="5">
        <v>0</v>
      </c>
    </row>
    <row r="29" spans="1:7">
      <c r="A29" s="6" t="s">
        <v>21</v>
      </c>
      <c r="B29" s="5">
        <v>22</v>
      </c>
      <c r="C29" s="5">
        <v>3</v>
      </c>
      <c r="D29" s="5">
        <v>19</v>
      </c>
      <c r="E29" s="5"/>
      <c r="F29" s="5">
        <v>1</v>
      </c>
    </row>
    <row r="30" spans="1:7" ht="15.75">
      <c r="A30" s="7" t="s">
        <v>30</v>
      </c>
      <c r="B30" s="8">
        <f>C30+D30</f>
        <v>94</v>
      </c>
      <c r="C30" s="8">
        <f>SUM(C25:C29)</f>
        <v>48</v>
      </c>
      <c r="D30" s="8">
        <f>SUM(D25:D29)</f>
        <v>46</v>
      </c>
      <c r="E30" s="8">
        <f>SUM(E25:E29)</f>
        <v>1</v>
      </c>
      <c r="F30" s="8">
        <f>SUM(F25:F29)</f>
        <v>1</v>
      </c>
    </row>
    <row r="31" spans="1:7" ht="15.75">
      <c r="A31" s="9" t="s">
        <v>33</v>
      </c>
      <c r="B31" s="10">
        <f>B8+B12+B19+B24+B30</f>
        <v>455</v>
      </c>
      <c r="C31" s="10">
        <f>C8+C12+C19+C24+C30</f>
        <v>152</v>
      </c>
      <c r="D31" s="10">
        <f>D8+D12+D19+D24+D30</f>
        <v>303</v>
      </c>
      <c r="E31" s="10">
        <f>E8+E12+E19+E24+E30</f>
        <v>8</v>
      </c>
      <c r="F31" s="10">
        <f>F8+F12+F19+F24+F30</f>
        <v>8</v>
      </c>
    </row>
    <row r="32" spans="1:7" ht="15.75">
      <c r="A32" s="17"/>
      <c r="B32" s="16"/>
      <c r="C32" s="16"/>
      <c r="D32" s="16"/>
      <c r="E32" s="16"/>
      <c r="F32" s="16"/>
    </row>
    <row r="33" spans="1:4">
      <c r="A33" s="2"/>
      <c r="B33" s="2"/>
      <c r="C33" s="93" t="s">
        <v>37</v>
      </c>
      <c r="D33" s="93"/>
    </row>
    <row r="34" spans="1:4">
      <c r="A34" s="2"/>
      <c r="B34" s="2"/>
      <c r="C34" s="1" t="s">
        <v>38</v>
      </c>
      <c r="D34" s="1" t="s">
        <v>2</v>
      </c>
    </row>
    <row r="35" spans="1:4" ht="47.25">
      <c r="A35" s="13" t="s">
        <v>36</v>
      </c>
      <c r="B35" s="14">
        <f>B31+E31+F31</f>
        <v>471</v>
      </c>
      <c r="C35" s="15">
        <f>C31+E31</f>
        <v>160</v>
      </c>
      <c r="D35" s="15">
        <f>D31+F31</f>
        <v>311</v>
      </c>
    </row>
  </sheetData>
  <mergeCells count="7">
    <mergeCell ref="C33:D33"/>
    <mergeCell ref="A1:F1"/>
    <mergeCell ref="C2:F2"/>
    <mergeCell ref="A3:A4"/>
    <mergeCell ref="B3:B4"/>
    <mergeCell ref="C3:D3"/>
    <mergeCell ref="E3:F3"/>
  </mergeCells>
  <phoneticPr fontId="1" type="noConversion"/>
  <pageMargins left="0.75" right="0.75" top="1" bottom="1" header="0.5" footer="0.5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7"/>
    </sheetView>
  </sheetViews>
  <sheetFormatPr defaultRowHeight="12.75"/>
  <sheetData>
    <row r="1" spans="1:4" ht="15.75">
      <c r="A1" s="99" t="s">
        <v>41</v>
      </c>
      <c r="B1" s="99"/>
      <c r="C1" s="99"/>
      <c r="D1" s="99"/>
    </row>
    <row r="2" spans="1:4" ht="15.75">
      <c r="A2" s="18"/>
      <c r="B2" s="18"/>
      <c r="C2" s="100" t="s">
        <v>42</v>
      </c>
      <c r="D2" s="100"/>
    </row>
    <row r="3" spans="1:4" ht="15.75">
      <c r="A3" s="19"/>
      <c r="B3" s="20"/>
      <c r="C3" s="20" t="s">
        <v>38</v>
      </c>
      <c r="D3" s="20" t="s">
        <v>43</v>
      </c>
    </row>
    <row r="4" spans="1:4" ht="15.75">
      <c r="A4" s="19" t="s">
        <v>44</v>
      </c>
      <c r="B4" s="20">
        <v>592</v>
      </c>
      <c r="C4" s="20">
        <v>293</v>
      </c>
      <c r="D4" s="20">
        <v>299</v>
      </c>
    </row>
    <row r="5" spans="1:4" ht="15.75">
      <c r="A5" s="19" t="s">
        <v>45</v>
      </c>
      <c r="B5" s="20">
        <v>577</v>
      </c>
      <c r="C5" s="20">
        <v>256</v>
      </c>
      <c r="D5" s="20">
        <v>321</v>
      </c>
    </row>
    <row r="6" spans="1:4" ht="15.75">
      <c r="A6" s="19" t="s">
        <v>46</v>
      </c>
      <c r="B6" s="20">
        <v>491</v>
      </c>
      <c r="C6" s="20">
        <v>198</v>
      </c>
      <c r="D6" s="20">
        <v>293</v>
      </c>
    </row>
  </sheetData>
  <mergeCells count="2">
    <mergeCell ref="A1:D1"/>
    <mergeCell ref="C2:D2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C8" sqref="C8"/>
    </sheetView>
  </sheetViews>
  <sheetFormatPr defaultRowHeight="12.75"/>
  <cols>
    <col min="1" max="1" width="21.28515625" customWidth="1"/>
    <col min="2" max="2" width="17.42578125" customWidth="1"/>
    <col min="4" max="4" width="9.5703125" customWidth="1"/>
    <col min="7" max="7" width="37.85546875" customWidth="1"/>
  </cols>
  <sheetData>
    <row r="1" spans="1:18" ht="36" customHeight="1">
      <c r="A1" s="95" t="s">
        <v>78</v>
      </c>
      <c r="B1" s="95"/>
      <c r="C1" s="95"/>
      <c r="D1" s="95"/>
      <c r="E1" s="95"/>
      <c r="F1" s="95"/>
    </row>
    <row r="2" spans="1:18" ht="19.5" customHeight="1">
      <c r="C2" s="94" t="s">
        <v>88</v>
      </c>
      <c r="D2" s="94"/>
      <c r="E2" s="94"/>
      <c r="F2" s="94"/>
    </row>
    <row r="3" spans="1:18" ht="50.2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</row>
    <row r="4" spans="1:18" ht="15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</row>
    <row r="5" spans="1:18" ht="15">
      <c r="A5" s="22" t="s">
        <v>79</v>
      </c>
      <c r="B5" s="21">
        <f>C5+D5</f>
        <v>20</v>
      </c>
      <c r="C5" s="5">
        <v>14</v>
      </c>
      <c r="D5" s="5">
        <v>6</v>
      </c>
      <c r="E5" s="6"/>
      <c r="F5" s="5"/>
      <c r="G5" t="s">
        <v>87</v>
      </c>
    </row>
    <row r="6" spans="1:18" ht="15">
      <c r="A6" s="22" t="s">
        <v>80</v>
      </c>
      <c r="B6" s="21">
        <f>C6+D6</f>
        <v>21</v>
      </c>
      <c r="C6" s="5">
        <v>0</v>
      </c>
      <c r="D6" s="5">
        <v>21</v>
      </c>
      <c r="E6" s="6"/>
      <c r="F6" s="5"/>
    </row>
    <row r="7" spans="1:18" ht="15">
      <c r="A7" s="22" t="s">
        <v>81</v>
      </c>
      <c r="B7" s="21">
        <f>C7+D7</f>
        <v>23</v>
      </c>
      <c r="C7" s="5">
        <v>0</v>
      </c>
      <c r="D7" s="5">
        <v>23</v>
      </c>
      <c r="E7" s="6"/>
      <c r="F7" s="5"/>
    </row>
    <row r="8" spans="1:18" ht="15.75">
      <c r="A8" s="30" t="s">
        <v>26</v>
      </c>
      <c r="B8" s="30">
        <f>SUM(B5:B7)</f>
        <v>64</v>
      </c>
      <c r="C8" s="30">
        <f>SUM(C5:C7)</f>
        <v>14</v>
      </c>
      <c r="D8" s="30">
        <f>SUM(D5:D7)</f>
        <v>50</v>
      </c>
      <c r="E8" s="30"/>
      <c r="F8" s="30"/>
    </row>
    <row r="9" spans="1:18" ht="15">
      <c r="A9" s="22" t="s">
        <v>50</v>
      </c>
      <c r="B9" s="21">
        <f>C9+D9</f>
        <v>23</v>
      </c>
      <c r="C9" s="5">
        <v>16</v>
      </c>
      <c r="D9" s="5">
        <v>7</v>
      </c>
      <c r="E9" s="6"/>
      <c r="F9" s="5"/>
    </row>
    <row r="10" spans="1:18" ht="15">
      <c r="A10" s="22" t="s">
        <v>51</v>
      </c>
      <c r="B10" s="21">
        <f>C10+D10</f>
        <v>22</v>
      </c>
      <c r="C10" s="5">
        <v>0</v>
      </c>
      <c r="D10" s="5">
        <v>22</v>
      </c>
      <c r="E10" s="6"/>
      <c r="F10" s="5">
        <v>1</v>
      </c>
      <c r="G10" t="s">
        <v>83</v>
      </c>
    </row>
    <row r="11" spans="1:18" ht="38.25">
      <c r="A11" s="22" t="s">
        <v>52</v>
      </c>
      <c r="B11" s="21">
        <f>C11+D11</f>
        <v>23</v>
      </c>
      <c r="C11" s="5">
        <v>0</v>
      </c>
      <c r="D11" s="5">
        <v>23</v>
      </c>
      <c r="E11" s="6"/>
      <c r="F11" s="5">
        <v>1</v>
      </c>
      <c r="G11" s="25" t="s">
        <v>86</v>
      </c>
    </row>
    <row r="12" spans="1:18" ht="15.75">
      <c r="A12" s="23" t="s">
        <v>27</v>
      </c>
      <c r="B12" s="24">
        <f>SUM(B9:B11)</f>
        <v>68</v>
      </c>
      <c r="C12" s="24">
        <f>SUM(C9:C11)</f>
        <v>16</v>
      </c>
      <c r="D12" s="24">
        <f>SUM(D9:D11)</f>
        <v>52</v>
      </c>
      <c r="E12" s="7"/>
      <c r="F12" s="8">
        <f>SUM(F10:F11)</f>
        <v>2</v>
      </c>
    </row>
    <row r="13" spans="1:18" ht="15">
      <c r="A13" s="6" t="s">
        <v>0</v>
      </c>
      <c r="B13" s="5">
        <f t="shared" ref="B13:B27" si="0">C13+D13</f>
        <v>24</v>
      </c>
      <c r="C13" s="5">
        <v>24</v>
      </c>
      <c r="D13" s="5">
        <v>0</v>
      </c>
      <c r="E13" s="5">
        <v>3</v>
      </c>
      <c r="F13" s="5"/>
      <c r="G13" t="s">
        <v>84</v>
      </c>
    </row>
    <row r="14" spans="1:18" ht="31.5" customHeight="1">
      <c r="A14" s="6" t="s">
        <v>4</v>
      </c>
      <c r="B14" s="5">
        <f t="shared" si="0"/>
        <v>28</v>
      </c>
      <c r="C14" s="5">
        <v>5</v>
      </c>
      <c r="D14" s="5">
        <v>23</v>
      </c>
      <c r="E14" s="5"/>
      <c r="F14" s="5">
        <v>2</v>
      </c>
      <c r="G14" s="25" t="s">
        <v>82</v>
      </c>
      <c r="H14" s="25"/>
      <c r="I14" s="25"/>
      <c r="J14" s="25"/>
      <c r="K14" s="25"/>
    </row>
    <row r="15" spans="1:18" ht="67.5" customHeight="1">
      <c r="A15" s="29" t="s">
        <v>5</v>
      </c>
      <c r="B15" s="28">
        <f t="shared" si="0"/>
        <v>24</v>
      </c>
      <c r="C15" s="28">
        <v>1</v>
      </c>
      <c r="D15" s="28">
        <v>23</v>
      </c>
      <c r="E15" s="28"/>
      <c r="F15" s="28">
        <v>3</v>
      </c>
      <c r="G15" s="25" t="s">
        <v>85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5.75">
      <c r="A16" s="7" t="s">
        <v>28</v>
      </c>
      <c r="B16" s="8">
        <f t="shared" si="0"/>
        <v>76</v>
      </c>
      <c r="C16" s="8">
        <f>SUM(C13:C15)</f>
        <v>30</v>
      </c>
      <c r="D16" s="8">
        <f>SUM(D13:D15)</f>
        <v>46</v>
      </c>
      <c r="E16" s="8">
        <f>SUM(E13:E15)</f>
        <v>3</v>
      </c>
      <c r="F16" s="8">
        <f>SUM(F13:F15)</f>
        <v>5</v>
      </c>
    </row>
    <row r="17" spans="1:6" ht="15">
      <c r="A17" s="6" t="s">
        <v>6</v>
      </c>
      <c r="B17" s="5">
        <f>C17+D17</f>
        <v>21</v>
      </c>
      <c r="C17" s="5">
        <v>3</v>
      </c>
      <c r="D17" s="5">
        <v>18</v>
      </c>
      <c r="E17" s="12">
        <v>1</v>
      </c>
      <c r="F17" s="5"/>
    </row>
    <row r="18" spans="1:6" ht="15">
      <c r="A18" s="6" t="s">
        <v>7</v>
      </c>
      <c r="B18" s="5">
        <f>C18+D18</f>
        <v>31</v>
      </c>
      <c r="C18" s="5">
        <v>12</v>
      </c>
      <c r="D18" s="5">
        <v>19</v>
      </c>
      <c r="E18" s="5"/>
      <c r="F18" s="5">
        <v>3</v>
      </c>
    </row>
    <row r="19" spans="1:6" ht="15">
      <c r="A19" s="29" t="s">
        <v>8</v>
      </c>
      <c r="B19" s="28">
        <f>C19+D19</f>
        <v>27</v>
      </c>
      <c r="C19" s="28">
        <v>16</v>
      </c>
      <c r="D19" s="28">
        <v>11</v>
      </c>
      <c r="E19" s="28"/>
      <c r="F19" s="28"/>
    </row>
    <row r="20" spans="1:6" ht="15">
      <c r="A20" s="29" t="s">
        <v>9</v>
      </c>
      <c r="B20" s="31">
        <f>C20+D20</f>
        <v>24</v>
      </c>
      <c r="C20" s="28">
        <v>10</v>
      </c>
      <c r="D20" s="28">
        <v>14</v>
      </c>
      <c r="E20" s="28"/>
      <c r="F20" s="28"/>
    </row>
    <row r="21" spans="1:6" ht="15">
      <c r="A21" s="29" t="s">
        <v>11</v>
      </c>
      <c r="B21" s="28"/>
      <c r="C21" s="28"/>
      <c r="D21" s="28"/>
      <c r="E21" s="28"/>
      <c r="F21" s="28">
        <v>1</v>
      </c>
    </row>
    <row r="22" spans="1:6" ht="15">
      <c r="A22" s="29" t="s">
        <v>10</v>
      </c>
      <c r="B22" s="28"/>
      <c r="C22" s="28"/>
      <c r="D22" s="28"/>
      <c r="E22" s="28"/>
      <c r="F22" s="28">
        <v>1</v>
      </c>
    </row>
    <row r="23" spans="1:6" ht="15.75">
      <c r="A23" s="7" t="s">
        <v>29</v>
      </c>
      <c r="B23" s="8">
        <f t="shared" si="0"/>
        <v>103</v>
      </c>
      <c r="C23" s="8">
        <f>SUM(C17:C22)</f>
        <v>41</v>
      </c>
      <c r="D23" s="8">
        <f>SUM(D17:D22)</f>
        <v>62</v>
      </c>
      <c r="E23" s="8">
        <f>SUM(E17:E22)</f>
        <v>1</v>
      </c>
      <c r="F23" s="8">
        <f>SUM(F17:F22)</f>
        <v>5</v>
      </c>
    </row>
    <row r="24" spans="1:6" ht="15">
      <c r="A24" s="6" t="s">
        <v>12</v>
      </c>
      <c r="B24" s="5">
        <f t="shared" si="0"/>
        <v>18</v>
      </c>
      <c r="C24" s="5">
        <v>7</v>
      </c>
      <c r="D24" s="5">
        <v>11</v>
      </c>
      <c r="E24" s="12">
        <v>3</v>
      </c>
      <c r="F24" s="5">
        <v>2</v>
      </c>
    </row>
    <row r="25" spans="1:6" ht="15">
      <c r="A25" s="6" t="s">
        <v>13</v>
      </c>
      <c r="B25" s="5">
        <f t="shared" si="0"/>
        <v>24</v>
      </c>
      <c r="C25" s="5">
        <v>6</v>
      </c>
      <c r="D25" s="5">
        <v>18</v>
      </c>
      <c r="E25" s="12"/>
      <c r="F25" s="5"/>
    </row>
    <row r="26" spans="1:6" ht="15">
      <c r="A26" s="6" t="s">
        <v>14</v>
      </c>
      <c r="B26" s="5">
        <f t="shared" si="0"/>
        <v>23</v>
      </c>
      <c r="C26" s="5">
        <v>9</v>
      </c>
      <c r="D26" s="5">
        <v>14</v>
      </c>
      <c r="E26" s="12">
        <v>1</v>
      </c>
      <c r="F26" s="5"/>
    </row>
    <row r="27" spans="1:6" ht="15">
      <c r="A27" s="6" t="s">
        <v>15</v>
      </c>
      <c r="B27" s="5">
        <f t="shared" si="0"/>
        <v>27</v>
      </c>
      <c r="C27" s="5">
        <v>14</v>
      </c>
      <c r="D27" s="5">
        <v>13</v>
      </c>
      <c r="E27" s="5">
        <v>1</v>
      </c>
      <c r="F27" s="5"/>
    </row>
    <row r="28" spans="1:6" ht="15.75">
      <c r="A28" s="7" t="s">
        <v>30</v>
      </c>
      <c r="B28" s="8">
        <f>SUM(B24:B27)</f>
        <v>92</v>
      </c>
      <c r="C28" s="8">
        <f>SUM(C24:C27)</f>
        <v>36</v>
      </c>
      <c r="D28" s="8">
        <f>SUM(D24:D27)</f>
        <v>56</v>
      </c>
      <c r="E28" s="8">
        <f>SUM(E24:E27)</f>
        <v>5</v>
      </c>
      <c r="F28" s="8">
        <f>SUM(F24:F27)</f>
        <v>2</v>
      </c>
    </row>
    <row r="29" spans="1:6" ht="15.75">
      <c r="A29" s="9" t="s">
        <v>33</v>
      </c>
      <c r="B29" s="10">
        <f>B8+B12+B16+B23+B28</f>
        <v>403</v>
      </c>
      <c r="C29" s="10">
        <f>C8+C12+C16+C23+C28</f>
        <v>137</v>
      </c>
      <c r="D29" s="10">
        <f>D8+D12+D16+D23+D28</f>
        <v>266</v>
      </c>
      <c r="E29" s="10">
        <f>E8+E12+E16+E23+E28</f>
        <v>9</v>
      </c>
      <c r="F29" s="10">
        <f>F8+F12+F16+F23+F28</f>
        <v>14</v>
      </c>
    </row>
    <row r="30" spans="1:6" ht="15.75">
      <c r="A30" s="17"/>
      <c r="B30" s="16"/>
      <c r="C30" s="16"/>
      <c r="D30" s="16"/>
      <c r="E30" s="16"/>
      <c r="F30" s="16"/>
    </row>
    <row r="31" spans="1:6" ht="15">
      <c r="A31" s="2"/>
      <c r="B31" s="2"/>
      <c r="C31" s="93" t="s">
        <v>37</v>
      </c>
      <c r="D31" s="93"/>
      <c r="E31" s="11"/>
      <c r="F31" s="11"/>
    </row>
    <row r="32" spans="1:6" ht="15">
      <c r="A32" s="2"/>
      <c r="B32" s="2"/>
      <c r="C32" s="1" t="s">
        <v>38</v>
      </c>
      <c r="D32" s="1" t="s">
        <v>2</v>
      </c>
      <c r="E32" s="11"/>
      <c r="F32" s="11"/>
    </row>
    <row r="33" spans="1:6" ht="63">
      <c r="A33" s="13" t="s">
        <v>36</v>
      </c>
      <c r="B33" s="14">
        <f>B29+E29+F29</f>
        <v>426</v>
      </c>
      <c r="C33" s="15">
        <f>C29+E29</f>
        <v>146</v>
      </c>
      <c r="D33" s="15">
        <f>D29+F29</f>
        <v>280</v>
      </c>
      <c r="E33" s="11"/>
      <c r="F33" s="11"/>
    </row>
  </sheetData>
  <mergeCells count="7">
    <mergeCell ref="C31:D31"/>
    <mergeCell ref="A1:F1"/>
    <mergeCell ref="C2:F2"/>
    <mergeCell ref="A3:A4"/>
    <mergeCell ref="B3:B4"/>
    <mergeCell ref="C3:D3"/>
    <mergeCell ref="E3:F3"/>
  </mergeCells>
  <pageMargins left="0.25" right="0.25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B26" sqref="B26"/>
    </sheetView>
  </sheetViews>
  <sheetFormatPr defaultRowHeight="12.75"/>
  <cols>
    <col min="1" max="1" width="21.28515625" customWidth="1"/>
    <col min="2" max="2" width="17.42578125" customWidth="1"/>
    <col min="4" max="4" width="9.5703125" customWidth="1"/>
    <col min="7" max="7" width="26.7109375" customWidth="1"/>
  </cols>
  <sheetData>
    <row r="1" spans="1:18" ht="36" customHeight="1">
      <c r="A1" s="95" t="s">
        <v>89</v>
      </c>
      <c r="B1" s="95"/>
      <c r="C1" s="95"/>
      <c r="D1" s="95"/>
      <c r="E1" s="95"/>
      <c r="F1" s="95"/>
    </row>
    <row r="2" spans="1:18" ht="19.5" customHeight="1">
      <c r="C2" s="94" t="s">
        <v>97</v>
      </c>
      <c r="D2" s="94"/>
      <c r="E2" s="94"/>
      <c r="F2" s="94"/>
    </row>
    <row r="3" spans="1:18" ht="50.2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</row>
    <row r="4" spans="1:18" ht="15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</row>
    <row r="5" spans="1:18" ht="15">
      <c r="A5" s="22" t="s">
        <v>79</v>
      </c>
      <c r="B5" s="34">
        <f>C5+D5</f>
        <v>19</v>
      </c>
      <c r="C5" s="5">
        <v>14</v>
      </c>
      <c r="D5" s="5">
        <v>5</v>
      </c>
      <c r="E5" s="6"/>
      <c r="F5" s="5">
        <v>1</v>
      </c>
      <c r="G5" t="s">
        <v>90</v>
      </c>
    </row>
    <row r="6" spans="1:18" ht="15">
      <c r="A6" s="22" t="s">
        <v>80</v>
      </c>
      <c r="B6" s="34">
        <f>C6+D6</f>
        <v>19</v>
      </c>
      <c r="C6" s="5">
        <v>0</v>
      </c>
      <c r="D6" s="5">
        <v>19</v>
      </c>
      <c r="E6" s="6"/>
      <c r="F6" s="5">
        <v>2</v>
      </c>
    </row>
    <row r="7" spans="1:18" ht="15">
      <c r="A7" s="22" t="s">
        <v>81</v>
      </c>
      <c r="B7" s="34">
        <f>C7+D7</f>
        <v>22</v>
      </c>
      <c r="C7" s="5">
        <v>0</v>
      </c>
      <c r="D7" s="5">
        <v>22</v>
      </c>
      <c r="E7" s="6"/>
      <c r="F7" s="5">
        <v>1</v>
      </c>
    </row>
    <row r="8" spans="1:18" ht="15.75">
      <c r="A8" s="30" t="s">
        <v>26</v>
      </c>
      <c r="B8" s="30">
        <f>SUM(B5:B7)</f>
        <v>60</v>
      </c>
      <c r="C8" s="30">
        <f>SUM(C5:C7)</f>
        <v>14</v>
      </c>
      <c r="D8" s="30">
        <f>SUM(D5:D7)</f>
        <v>46</v>
      </c>
      <c r="E8" s="30"/>
      <c r="F8" s="30">
        <f>SUM(F5:F7)</f>
        <v>4</v>
      </c>
    </row>
    <row r="9" spans="1:18" ht="15">
      <c r="A9" s="22" t="s">
        <v>50</v>
      </c>
      <c r="B9" s="34">
        <f>C9+D9</f>
        <v>18</v>
      </c>
      <c r="C9" s="5">
        <v>12</v>
      </c>
      <c r="D9" s="5">
        <v>6</v>
      </c>
      <c r="E9" s="6">
        <v>2</v>
      </c>
      <c r="F9" s="5">
        <v>1</v>
      </c>
      <c r="G9" t="s">
        <v>91</v>
      </c>
      <c r="H9" t="s">
        <v>98</v>
      </c>
    </row>
    <row r="10" spans="1:18" ht="15">
      <c r="A10" s="22" t="s">
        <v>51</v>
      </c>
      <c r="B10" s="34">
        <f>C10+D10</f>
        <v>23</v>
      </c>
      <c r="C10" s="5">
        <v>0</v>
      </c>
      <c r="D10" s="5">
        <v>23</v>
      </c>
      <c r="E10" s="6"/>
      <c r="F10" s="5">
        <v>2</v>
      </c>
    </row>
    <row r="11" spans="1:18" ht="15">
      <c r="A11" s="22" t="s">
        <v>52</v>
      </c>
      <c r="B11" s="34">
        <f>C11+D11</f>
        <v>21</v>
      </c>
      <c r="C11" s="5">
        <v>0</v>
      </c>
      <c r="D11" s="5">
        <v>21</v>
      </c>
      <c r="E11" s="6"/>
      <c r="F11" s="5">
        <v>3</v>
      </c>
      <c r="G11" s="25"/>
    </row>
    <row r="12" spans="1:18" ht="15.75">
      <c r="A12" s="23" t="s">
        <v>27</v>
      </c>
      <c r="B12" s="24">
        <f>SUM(B9:B11)</f>
        <v>62</v>
      </c>
      <c r="C12" s="24">
        <f>SUM(C9:C11)</f>
        <v>12</v>
      </c>
      <c r="D12" s="24">
        <f>SUM(D9:D11)</f>
        <v>50</v>
      </c>
      <c r="E12" s="7">
        <f>SUM(E9:E11)</f>
        <v>2</v>
      </c>
      <c r="F12" s="7">
        <f>SUM(F9:F11)</f>
        <v>6</v>
      </c>
    </row>
    <row r="13" spans="1:18" ht="15">
      <c r="A13" s="6" t="s">
        <v>0</v>
      </c>
      <c r="B13" s="5">
        <f t="shared" ref="B13:B25" si="0">C13+D13</f>
        <v>22</v>
      </c>
      <c r="C13" s="5">
        <v>22</v>
      </c>
      <c r="D13" s="5">
        <v>0</v>
      </c>
      <c r="E13" s="5"/>
      <c r="F13" s="5"/>
      <c r="G13" t="s">
        <v>92</v>
      </c>
    </row>
    <row r="14" spans="1:18" ht="15.75" customHeight="1">
      <c r="A14" s="6" t="s">
        <v>4</v>
      </c>
      <c r="B14" s="5">
        <f t="shared" si="0"/>
        <v>26</v>
      </c>
      <c r="C14" s="5">
        <v>5</v>
      </c>
      <c r="D14" s="5">
        <v>21</v>
      </c>
      <c r="E14" s="5"/>
      <c r="F14" s="5"/>
      <c r="G14" s="25"/>
      <c r="H14" s="25"/>
      <c r="I14" s="25"/>
      <c r="J14" s="25"/>
      <c r="K14" s="25"/>
    </row>
    <row r="15" spans="1:18" ht="18.75" customHeight="1">
      <c r="A15" s="29" t="s">
        <v>5</v>
      </c>
      <c r="B15" s="33">
        <f t="shared" si="0"/>
        <v>25</v>
      </c>
      <c r="C15" s="33">
        <v>1</v>
      </c>
      <c r="D15" s="33">
        <v>24</v>
      </c>
      <c r="E15" s="33"/>
      <c r="F15" s="33">
        <v>1</v>
      </c>
      <c r="G15" t="s">
        <v>96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5.75">
      <c r="A16" s="7" t="s">
        <v>28</v>
      </c>
      <c r="B16" s="8">
        <f t="shared" si="0"/>
        <v>73</v>
      </c>
      <c r="C16" s="8">
        <f>SUM(C13:C15)</f>
        <v>28</v>
      </c>
      <c r="D16" s="8">
        <f>SUM(D13:D15)</f>
        <v>45</v>
      </c>
      <c r="E16" s="8">
        <f>SUM(E13:E15)</f>
        <v>0</v>
      </c>
      <c r="F16" s="8">
        <f>SUM(F13:F15)</f>
        <v>1</v>
      </c>
    </row>
    <row r="17" spans="1:7" ht="15">
      <c r="A17" s="6" t="s">
        <v>6</v>
      </c>
      <c r="B17" s="5">
        <f>C17+D17</f>
        <v>18</v>
      </c>
      <c r="C17" s="5">
        <v>3</v>
      </c>
      <c r="D17" s="5">
        <v>15</v>
      </c>
      <c r="E17" s="12"/>
      <c r="F17" s="5"/>
      <c r="G17" t="s">
        <v>92</v>
      </c>
    </row>
    <row r="18" spans="1:7" ht="15">
      <c r="A18" s="6" t="s">
        <v>7</v>
      </c>
      <c r="B18" s="5">
        <f>C18+D18</f>
        <v>31</v>
      </c>
      <c r="C18" s="5">
        <v>13</v>
      </c>
      <c r="D18" s="5">
        <v>18</v>
      </c>
      <c r="E18" s="5"/>
      <c r="F18" s="5"/>
    </row>
    <row r="19" spans="1:7" ht="15">
      <c r="A19" s="29" t="s">
        <v>8</v>
      </c>
      <c r="B19" s="33">
        <f>C19+D19</f>
        <v>26</v>
      </c>
      <c r="C19" s="33">
        <v>16</v>
      </c>
      <c r="D19" s="33">
        <v>10</v>
      </c>
      <c r="E19" s="33"/>
      <c r="F19" s="33">
        <v>1</v>
      </c>
    </row>
    <row r="20" spans="1:7" ht="18" customHeight="1">
      <c r="A20" s="29" t="s">
        <v>9</v>
      </c>
      <c r="B20" s="33">
        <f>C20+D20</f>
        <v>23</v>
      </c>
      <c r="C20" s="33">
        <v>9</v>
      </c>
      <c r="D20" s="33">
        <v>14</v>
      </c>
      <c r="E20" s="33">
        <v>1</v>
      </c>
      <c r="F20" s="33">
        <v>1</v>
      </c>
      <c r="G20" s="25" t="s">
        <v>94</v>
      </c>
    </row>
    <row r="21" spans="1:7" ht="15.75">
      <c r="A21" s="7" t="s">
        <v>29</v>
      </c>
      <c r="B21" s="8">
        <f t="shared" si="0"/>
        <v>98</v>
      </c>
      <c r="C21" s="8">
        <f>SUM(C17:C20)</f>
        <v>41</v>
      </c>
      <c r="D21" s="8">
        <f>SUM(D17:D20)</f>
        <v>57</v>
      </c>
      <c r="E21" s="8">
        <f>SUM(E17:E20)</f>
        <v>1</v>
      </c>
      <c r="F21" s="8">
        <f>SUM(F17:F20)</f>
        <v>2</v>
      </c>
    </row>
    <row r="22" spans="1:7" ht="15">
      <c r="A22" s="6" t="s">
        <v>12</v>
      </c>
      <c r="B22" s="5">
        <f t="shared" si="0"/>
        <v>18</v>
      </c>
      <c r="C22" s="5">
        <v>7</v>
      </c>
      <c r="D22" s="5">
        <v>11</v>
      </c>
      <c r="E22" s="12"/>
      <c r="F22" s="5"/>
      <c r="G22" t="s">
        <v>93</v>
      </c>
    </row>
    <row r="23" spans="1:7" ht="15">
      <c r="A23" s="6" t="s">
        <v>13</v>
      </c>
      <c r="B23" s="5">
        <f t="shared" si="0"/>
        <v>25</v>
      </c>
      <c r="C23" s="5">
        <v>7</v>
      </c>
      <c r="D23" s="5">
        <v>18</v>
      </c>
      <c r="E23" s="12"/>
      <c r="F23" s="5"/>
    </row>
    <row r="24" spans="1:7" ht="15">
      <c r="A24" s="6" t="s">
        <v>14</v>
      </c>
      <c r="B24" s="5">
        <f t="shared" si="0"/>
        <v>23</v>
      </c>
      <c r="C24" s="5">
        <v>9</v>
      </c>
      <c r="D24" s="5">
        <v>14</v>
      </c>
      <c r="E24" s="12"/>
      <c r="F24" s="5"/>
    </row>
    <row r="25" spans="1:7" ht="15">
      <c r="A25" s="6" t="s">
        <v>15</v>
      </c>
      <c r="B25" s="5">
        <f t="shared" si="0"/>
        <v>28</v>
      </c>
      <c r="C25" s="5">
        <v>15</v>
      </c>
      <c r="D25" s="5">
        <v>13</v>
      </c>
      <c r="E25" s="5"/>
      <c r="F25" s="5"/>
      <c r="G25" t="s">
        <v>95</v>
      </c>
    </row>
    <row r="26" spans="1:7" ht="15.75">
      <c r="A26" s="7" t="s">
        <v>30</v>
      </c>
      <c r="B26" s="8">
        <f>SUM(B22:B25)</f>
        <v>94</v>
      </c>
      <c r="C26" s="8">
        <f>SUM(C22:C25)</f>
        <v>38</v>
      </c>
      <c r="D26" s="8">
        <f>SUM(D22:D25)</f>
        <v>56</v>
      </c>
      <c r="E26" s="8">
        <f>SUM(E22:E25)</f>
        <v>0</v>
      </c>
      <c r="F26" s="8">
        <f>SUM(F22:F25)</f>
        <v>0</v>
      </c>
    </row>
    <row r="27" spans="1:7" ht="15.75">
      <c r="A27" s="9" t="s">
        <v>33</v>
      </c>
      <c r="B27" s="10">
        <f>B8+B12+B16+B21+B26</f>
        <v>387</v>
      </c>
      <c r="C27" s="10">
        <f>C8+C12+C16+C21+C26</f>
        <v>133</v>
      </c>
      <c r="D27" s="10">
        <f>D8+D12+D16+D21+D26</f>
        <v>254</v>
      </c>
      <c r="E27" s="10">
        <f>E8+E12+E16+E21+E26</f>
        <v>3</v>
      </c>
      <c r="F27" s="10">
        <f>F8+F12+F16+F21+F26</f>
        <v>13</v>
      </c>
    </row>
    <row r="28" spans="1:7" ht="15.75">
      <c r="A28" s="17"/>
      <c r="B28" s="16"/>
      <c r="C28" s="16"/>
      <c r="D28" s="16"/>
      <c r="E28" s="16"/>
      <c r="F28" s="16"/>
    </row>
    <row r="29" spans="1:7" ht="15">
      <c r="A29" s="2"/>
      <c r="B29" s="2"/>
      <c r="C29" s="93" t="s">
        <v>37</v>
      </c>
      <c r="D29" s="93"/>
      <c r="E29" s="11"/>
      <c r="F29" s="11"/>
    </row>
    <row r="30" spans="1:7" ht="15">
      <c r="A30" s="2"/>
      <c r="B30" s="2"/>
      <c r="C30" s="32" t="s">
        <v>38</v>
      </c>
      <c r="D30" s="32" t="s">
        <v>2</v>
      </c>
      <c r="E30" s="11"/>
      <c r="F30" s="11"/>
    </row>
    <row r="31" spans="1:7" ht="63">
      <c r="A31" s="13" t="s">
        <v>36</v>
      </c>
      <c r="B31" s="14">
        <f>B27+E27+F27</f>
        <v>403</v>
      </c>
      <c r="C31" s="15">
        <f>C27+E27</f>
        <v>136</v>
      </c>
      <c r="D31" s="15">
        <f>D27+F27</f>
        <v>267</v>
      </c>
      <c r="E31" s="11"/>
      <c r="F31" s="11"/>
    </row>
  </sheetData>
  <mergeCells count="7">
    <mergeCell ref="C29:D29"/>
    <mergeCell ref="A1:F1"/>
    <mergeCell ref="C2:F2"/>
    <mergeCell ref="A3:A4"/>
    <mergeCell ref="B3:B4"/>
    <mergeCell ref="C3:D3"/>
    <mergeCell ref="E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workbookViewId="0">
      <selection activeCell="B8" sqref="B8"/>
    </sheetView>
  </sheetViews>
  <sheetFormatPr defaultRowHeight="12.75"/>
  <cols>
    <col min="1" max="1" width="21.28515625" customWidth="1"/>
    <col min="2" max="2" width="17.42578125" customWidth="1"/>
    <col min="4" max="4" width="9.5703125" customWidth="1"/>
    <col min="7" max="7" width="26.7109375" customWidth="1"/>
  </cols>
  <sheetData>
    <row r="1" spans="1:7" ht="36" customHeight="1">
      <c r="A1" s="95" t="s">
        <v>99</v>
      </c>
      <c r="B1" s="95"/>
      <c r="C1" s="95"/>
      <c r="D1" s="95"/>
      <c r="E1" s="95"/>
      <c r="F1" s="95"/>
    </row>
    <row r="2" spans="1:7" ht="19.5" customHeight="1">
      <c r="C2" s="94" t="s">
        <v>106</v>
      </c>
      <c r="D2" s="94"/>
      <c r="E2" s="94"/>
      <c r="F2" s="94"/>
    </row>
    <row r="3" spans="1:7" ht="50.25" customHeight="1">
      <c r="A3" s="97" t="s">
        <v>31</v>
      </c>
      <c r="B3" s="97" t="s">
        <v>32</v>
      </c>
      <c r="C3" s="96" t="s">
        <v>3</v>
      </c>
      <c r="D3" s="96"/>
      <c r="E3" s="91" t="s">
        <v>35</v>
      </c>
      <c r="F3" s="92"/>
    </row>
    <row r="4" spans="1:7" ht="15">
      <c r="A4" s="97"/>
      <c r="B4" s="97"/>
      <c r="C4" s="5" t="s">
        <v>1</v>
      </c>
      <c r="D4" s="5" t="s">
        <v>2</v>
      </c>
      <c r="E4" s="6" t="s">
        <v>1</v>
      </c>
      <c r="F4" s="6" t="s">
        <v>2</v>
      </c>
    </row>
    <row r="5" spans="1:7" ht="15">
      <c r="A5" s="22" t="s">
        <v>100</v>
      </c>
      <c r="B5" s="37">
        <f>C5+D5</f>
        <v>17</v>
      </c>
      <c r="C5" s="5">
        <v>15</v>
      </c>
      <c r="D5" s="5">
        <v>2</v>
      </c>
      <c r="E5" s="5"/>
      <c r="F5" s="5"/>
      <c r="G5" t="s">
        <v>105</v>
      </c>
    </row>
    <row r="6" spans="1:7" ht="15">
      <c r="A6" s="22" t="s">
        <v>101</v>
      </c>
      <c r="B6" s="39">
        <f t="shared" ref="B6:B7" si="0">C6+D6</f>
        <v>18</v>
      </c>
      <c r="C6" s="5">
        <v>0</v>
      </c>
      <c r="D6" s="5">
        <v>18</v>
      </c>
      <c r="E6" s="5"/>
      <c r="F6" s="5"/>
    </row>
    <row r="7" spans="1:7" ht="15">
      <c r="A7" s="22" t="s">
        <v>102</v>
      </c>
      <c r="B7" s="39">
        <f t="shared" si="0"/>
        <v>18</v>
      </c>
      <c r="C7" s="5">
        <v>0</v>
      </c>
      <c r="D7" s="5">
        <v>18</v>
      </c>
      <c r="E7" s="5"/>
      <c r="F7" s="5"/>
    </row>
    <row r="8" spans="1:7" ht="15.75">
      <c r="A8" s="30" t="s">
        <v>26</v>
      </c>
      <c r="B8" s="38">
        <f>SUM(B5:B7)</f>
        <v>53</v>
      </c>
      <c r="C8" s="38">
        <f t="shared" ref="C8:F8" si="1">SUM(C5:C7)</f>
        <v>15</v>
      </c>
      <c r="D8" s="38">
        <f t="shared" si="1"/>
        <v>38</v>
      </c>
      <c r="E8" s="38">
        <f t="shared" si="1"/>
        <v>0</v>
      </c>
      <c r="F8" s="38">
        <f t="shared" si="1"/>
        <v>0</v>
      </c>
    </row>
    <row r="9" spans="1:7" ht="15">
      <c r="A9" s="22" t="s">
        <v>79</v>
      </c>
      <c r="B9" s="37">
        <f>C9+D9</f>
        <v>21</v>
      </c>
      <c r="C9" s="5">
        <v>15</v>
      </c>
      <c r="D9" s="5">
        <v>6</v>
      </c>
      <c r="E9" s="5"/>
      <c r="F9" s="5">
        <v>1</v>
      </c>
      <c r="G9" t="s">
        <v>90</v>
      </c>
    </row>
    <row r="10" spans="1:7" ht="15">
      <c r="A10" s="22" t="s">
        <v>80</v>
      </c>
      <c r="B10" s="39">
        <f t="shared" ref="B10:B11" si="2">C10+D10</f>
        <v>22</v>
      </c>
      <c r="C10" s="5">
        <v>0</v>
      </c>
      <c r="D10" s="5">
        <v>22</v>
      </c>
      <c r="E10" s="5"/>
      <c r="F10" s="5">
        <v>1</v>
      </c>
    </row>
    <row r="11" spans="1:7" ht="15">
      <c r="A11" s="22" t="s">
        <v>81</v>
      </c>
      <c r="B11" s="39">
        <f t="shared" si="2"/>
        <v>21</v>
      </c>
      <c r="C11" s="5">
        <v>0</v>
      </c>
      <c r="D11" s="5">
        <v>21</v>
      </c>
      <c r="E11" s="5"/>
      <c r="F11" s="5">
        <v>3</v>
      </c>
    </row>
    <row r="12" spans="1:7" ht="15.75">
      <c r="A12" s="30" t="s">
        <v>27</v>
      </c>
      <c r="B12" s="30">
        <f>SUM(B9:B11)</f>
        <v>64</v>
      </c>
      <c r="C12" s="30">
        <f>SUM(C9:C11)</f>
        <v>15</v>
      </c>
      <c r="D12" s="30">
        <f>SUM(D9:D11)</f>
        <v>49</v>
      </c>
      <c r="E12" s="30"/>
      <c r="F12" s="30">
        <f>SUM(F9:F11)</f>
        <v>5</v>
      </c>
    </row>
    <row r="13" spans="1:7" ht="15">
      <c r="A13" s="22" t="s">
        <v>50</v>
      </c>
      <c r="B13" s="37">
        <f>C13+D13</f>
        <v>15</v>
      </c>
      <c r="C13" s="5">
        <v>9</v>
      </c>
      <c r="D13" s="5">
        <v>6</v>
      </c>
      <c r="E13" s="5">
        <v>2</v>
      </c>
      <c r="F13" s="5">
        <v>1</v>
      </c>
      <c r="G13" t="s">
        <v>91</v>
      </c>
    </row>
    <row r="14" spans="1:7" ht="15">
      <c r="A14" s="22" t="s">
        <v>51</v>
      </c>
      <c r="B14" s="39">
        <f t="shared" ref="B14:B15" si="3">C14+D14</f>
        <v>19</v>
      </c>
      <c r="C14" s="5">
        <v>1</v>
      </c>
      <c r="D14" s="5">
        <v>18</v>
      </c>
      <c r="E14" s="5"/>
      <c r="F14" s="5">
        <v>2</v>
      </c>
    </row>
    <row r="15" spans="1:7" ht="15">
      <c r="A15" s="22" t="s">
        <v>52</v>
      </c>
      <c r="B15" s="39">
        <f t="shared" si="3"/>
        <v>14</v>
      </c>
      <c r="C15" s="5">
        <v>3</v>
      </c>
      <c r="D15" s="5">
        <v>11</v>
      </c>
      <c r="E15" s="5"/>
      <c r="F15" s="5">
        <v>5</v>
      </c>
      <c r="G15" s="25"/>
    </row>
    <row r="16" spans="1:7" ht="15.75">
      <c r="A16" s="23" t="s">
        <v>28</v>
      </c>
      <c r="B16" s="24">
        <f>SUM(B13:B15)</f>
        <v>48</v>
      </c>
      <c r="C16" s="24">
        <f>SUM(C13:C15)</f>
        <v>13</v>
      </c>
      <c r="D16" s="24">
        <f>SUM(D13:D15)</f>
        <v>35</v>
      </c>
      <c r="E16" s="8">
        <f>SUM(E13:E15)</f>
        <v>2</v>
      </c>
      <c r="F16" s="8">
        <f>SUM(F13:F15)</f>
        <v>8</v>
      </c>
    </row>
    <row r="17" spans="1:18" ht="15">
      <c r="A17" s="6" t="s">
        <v>0</v>
      </c>
      <c r="B17" s="5">
        <f>C17+D17</f>
        <v>12</v>
      </c>
      <c r="C17" s="5">
        <v>10</v>
      </c>
      <c r="D17" s="5">
        <v>2</v>
      </c>
      <c r="E17" s="5"/>
      <c r="F17" s="5"/>
      <c r="G17" t="s">
        <v>92</v>
      </c>
    </row>
    <row r="18" spans="1:18" ht="15">
      <c r="A18" s="6" t="s">
        <v>4</v>
      </c>
      <c r="B18" s="5">
        <f t="shared" ref="B18:B21" si="4">C18+D18</f>
        <v>12</v>
      </c>
      <c r="C18" s="5">
        <v>3</v>
      </c>
      <c r="D18" s="5">
        <v>9</v>
      </c>
      <c r="E18" s="5"/>
      <c r="F18" s="5"/>
    </row>
    <row r="19" spans="1:18" ht="15">
      <c r="A19" s="6" t="s">
        <v>5</v>
      </c>
      <c r="B19" s="5">
        <f t="shared" si="4"/>
        <v>17</v>
      </c>
      <c r="C19" s="5">
        <v>10</v>
      </c>
      <c r="D19" s="5">
        <v>7</v>
      </c>
      <c r="E19" s="5"/>
      <c r="F19" s="5"/>
    </row>
    <row r="20" spans="1:18" ht="15.75" customHeight="1">
      <c r="A20" s="6" t="s">
        <v>103</v>
      </c>
      <c r="B20" s="5">
        <f t="shared" si="4"/>
        <v>18</v>
      </c>
      <c r="C20" s="5">
        <v>3</v>
      </c>
      <c r="D20" s="5">
        <v>15</v>
      </c>
      <c r="E20" s="5"/>
      <c r="F20" s="5"/>
      <c r="G20" s="25"/>
      <c r="H20" s="25"/>
      <c r="I20" s="25"/>
      <c r="J20" s="25"/>
      <c r="K20" s="25"/>
    </row>
    <row r="21" spans="1:18" ht="18.75" customHeight="1">
      <c r="A21" s="29" t="s">
        <v>104</v>
      </c>
      <c r="B21" s="5">
        <f t="shared" si="4"/>
        <v>15</v>
      </c>
      <c r="C21" s="36">
        <v>5</v>
      </c>
      <c r="D21" s="36">
        <v>10</v>
      </c>
      <c r="E21" s="36"/>
      <c r="F21" s="36"/>
      <c r="G21" t="s">
        <v>96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5.75">
      <c r="A22" s="7" t="s">
        <v>29</v>
      </c>
      <c r="B22" s="8">
        <f>SUM(B17:B21)</f>
        <v>74</v>
      </c>
      <c r="C22" s="8">
        <f>SUM(C17:C21)</f>
        <v>31</v>
      </c>
      <c r="D22" s="8">
        <f t="shared" ref="D22" si="5">SUM(D17:D21)</f>
        <v>43</v>
      </c>
      <c r="E22" s="8">
        <f t="shared" ref="E22:F22" si="6">SUM(E17:E21)</f>
        <v>0</v>
      </c>
      <c r="F22" s="8">
        <f t="shared" si="6"/>
        <v>0</v>
      </c>
    </row>
    <row r="23" spans="1:18" ht="15">
      <c r="A23" s="6" t="s">
        <v>6</v>
      </c>
      <c r="B23" s="5">
        <f>C23+D23</f>
        <v>17</v>
      </c>
      <c r="C23" s="5">
        <v>3</v>
      </c>
      <c r="D23" s="5">
        <v>14</v>
      </c>
      <c r="E23" s="12"/>
      <c r="F23" s="5">
        <v>1</v>
      </c>
      <c r="G23" t="s">
        <v>92</v>
      </c>
    </row>
    <row r="24" spans="1:18" ht="15">
      <c r="A24" s="6" t="s">
        <v>7</v>
      </c>
      <c r="B24" s="5">
        <f t="shared" ref="B24:B26" si="7">C24+D24</f>
        <v>31</v>
      </c>
      <c r="C24" s="5">
        <v>13</v>
      </c>
      <c r="D24" s="5">
        <v>18</v>
      </c>
      <c r="E24" s="5"/>
      <c r="F24" s="5"/>
    </row>
    <row r="25" spans="1:18" ht="15">
      <c r="A25" s="29" t="s">
        <v>8</v>
      </c>
      <c r="B25" s="5">
        <f t="shared" si="7"/>
        <v>26</v>
      </c>
      <c r="C25" s="36">
        <v>16</v>
      </c>
      <c r="D25" s="36">
        <v>10</v>
      </c>
      <c r="E25" s="36"/>
      <c r="F25" s="36"/>
    </row>
    <row r="26" spans="1:18" ht="18" customHeight="1">
      <c r="A26" s="29" t="s">
        <v>9</v>
      </c>
      <c r="B26" s="5">
        <f t="shared" si="7"/>
        <v>23</v>
      </c>
      <c r="C26" s="36">
        <v>9</v>
      </c>
      <c r="D26" s="36">
        <v>14</v>
      </c>
      <c r="E26" s="36"/>
      <c r="F26" s="36"/>
      <c r="G26" s="25" t="s">
        <v>94</v>
      </c>
    </row>
    <row r="27" spans="1:18" ht="15.75">
      <c r="A27" s="7" t="s">
        <v>30</v>
      </c>
      <c r="B27" s="8">
        <f>SUM(B23:B26)</f>
        <v>97</v>
      </c>
      <c r="C27" s="8">
        <f t="shared" ref="C27:F27" si="8">SUM(C23:C26)</f>
        <v>41</v>
      </c>
      <c r="D27" s="8">
        <f t="shared" si="8"/>
        <v>56</v>
      </c>
      <c r="E27" s="8">
        <f t="shared" si="8"/>
        <v>0</v>
      </c>
      <c r="F27" s="8">
        <f t="shared" si="8"/>
        <v>1</v>
      </c>
    </row>
    <row r="28" spans="1:18" ht="15.75">
      <c r="A28" s="9" t="s">
        <v>33</v>
      </c>
      <c r="B28" s="10">
        <f>B8+B12+B16+B22+B27</f>
        <v>336</v>
      </c>
      <c r="C28" s="10">
        <f t="shared" ref="C28:F28" si="9">C8+C12+C16+C22+C27</f>
        <v>115</v>
      </c>
      <c r="D28" s="10">
        <f t="shared" si="9"/>
        <v>221</v>
      </c>
      <c r="E28" s="10">
        <f t="shared" si="9"/>
        <v>2</v>
      </c>
      <c r="F28" s="10">
        <f t="shared" si="9"/>
        <v>14</v>
      </c>
    </row>
    <row r="29" spans="1:18" ht="15.75">
      <c r="A29" s="17"/>
      <c r="B29" s="16"/>
      <c r="C29" s="16"/>
      <c r="D29" s="16"/>
      <c r="E29" s="16"/>
      <c r="F29" s="16"/>
    </row>
    <row r="30" spans="1:18" ht="15">
      <c r="A30" s="2"/>
      <c r="B30" s="2"/>
      <c r="C30" s="93" t="s">
        <v>37</v>
      </c>
      <c r="D30" s="93"/>
      <c r="E30" s="11"/>
      <c r="F30" s="11"/>
    </row>
    <row r="31" spans="1:18" ht="15">
      <c r="A31" s="2"/>
      <c r="B31" s="2"/>
      <c r="C31" s="35" t="s">
        <v>38</v>
      </c>
      <c r="D31" s="35" t="s">
        <v>2</v>
      </c>
      <c r="E31" s="11"/>
      <c r="F31" s="11"/>
    </row>
    <row r="32" spans="1:18" ht="63">
      <c r="A32" s="13" t="s">
        <v>36</v>
      </c>
      <c r="B32" s="14">
        <f>C28+D28+E28+F28</f>
        <v>352</v>
      </c>
      <c r="C32" s="15">
        <f>C28+E28</f>
        <v>117</v>
      </c>
      <c r="D32" s="15">
        <f>D28+F28</f>
        <v>235</v>
      </c>
      <c r="E32" s="11"/>
      <c r="F32" s="11"/>
    </row>
  </sheetData>
  <mergeCells count="7">
    <mergeCell ref="C30:D30"/>
    <mergeCell ref="A1:F1"/>
    <mergeCell ref="C2:F2"/>
    <mergeCell ref="A3:A4"/>
    <mergeCell ref="B3:B4"/>
    <mergeCell ref="C3:D3"/>
    <mergeCell ref="E3:F3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1 семестр 2010-2011 уч.г.</vt:lpstr>
      <vt:lpstr>2 семестр 2010-2011 уч.г.</vt:lpstr>
      <vt:lpstr>1 семестр 2011-2012 уч.г.</vt:lpstr>
      <vt:lpstr>2 семестр 2011-2012 уч.г.</vt:lpstr>
      <vt:lpstr>Лист1</vt:lpstr>
      <vt:lpstr>Лист3</vt:lpstr>
      <vt:lpstr>1 семестр 2012-2013 уч.г.</vt:lpstr>
      <vt:lpstr>2 семестр 2012-2013 уч.г.</vt:lpstr>
      <vt:lpstr>1 семестр 2013-2014 уч.г.</vt:lpstr>
      <vt:lpstr>2 семестр 2013-2014 уч.г.</vt:lpstr>
      <vt:lpstr>1 семестр 2014-2015 уч.г.</vt:lpstr>
      <vt:lpstr>2 семестр 2014-2015 уч.г.</vt:lpstr>
      <vt:lpstr>1 семестр 2015-2016 уч.г.</vt:lpstr>
      <vt:lpstr>2 семестр 2015-2016 уч.г.</vt:lpstr>
      <vt:lpstr>1 семестр 2016-2017уч.г.</vt:lpstr>
      <vt:lpstr>2 семестр 2016-2017уч.г.</vt:lpstr>
      <vt:lpstr>1 семестр 2017-2018 уч.г.</vt:lpstr>
      <vt:lpstr>2 семестр 2017-2018уч.г.</vt:lpstr>
      <vt:lpstr>1 семестр 2018-2019уч.г.</vt:lpstr>
      <vt:lpstr>2 семестр 2018-2019уч.г</vt:lpstr>
      <vt:lpstr>1 семестр 2019-2020уч.г.</vt:lpstr>
      <vt:lpstr>'1 семестр 2012-2013 уч.г.'!Область_печати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Васильевна</dc:creator>
  <cp:lastModifiedBy>ADMIN</cp:lastModifiedBy>
  <cp:lastPrinted>2019-09-23T01:24:23Z</cp:lastPrinted>
  <dcterms:created xsi:type="dcterms:W3CDTF">2010-10-25T00:50:10Z</dcterms:created>
  <dcterms:modified xsi:type="dcterms:W3CDTF">2019-12-03T02:32:07Z</dcterms:modified>
</cp:coreProperties>
</file>